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U:\7137\AAA_class_Notes\"/>
    </mc:Choice>
  </mc:AlternateContent>
  <xr:revisionPtr revIDLastSave="0" documentId="13_ncr:1_{95E7C4D9-9BDC-4195-9AF9-35B2934EE641}" xr6:coauthVersionLast="44" xr6:coauthVersionMax="44" xr10:uidLastSave="{00000000-0000-0000-0000-000000000000}"/>
  <bookViews>
    <workbookView xWindow="-31560" yWindow="1810" windowWidth="28800" windowHeight="15460" tabRatio="500" xr2:uid="{00000000-000D-0000-FFFF-FFFF00000000}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63" i="1" l="1"/>
  <c r="F49" i="1"/>
  <c r="N4" i="1"/>
  <c r="F54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9" i="1"/>
  <c r="F55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9" i="1"/>
  <c r="K3" i="1"/>
  <c r="J3" i="1"/>
</calcChain>
</file>

<file path=xl/sharedStrings.xml><?xml version="1.0" encoding="utf-8"?>
<sst xmlns="http://schemas.openxmlformats.org/spreadsheetml/2006/main" count="20" uniqueCount="19">
  <si>
    <t>DIST(KM)</t>
  </si>
  <si>
    <t>MAG(MW)</t>
  </si>
  <si>
    <t>ALL_EPS</t>
  </si>
  <si>
    <t>EPSILON&gt;2</t>
  </si>
  <si>
    <t>1&lt;EPS&lt;2</t>
  </si>
  <si>
    <t>0&lt;EPS&lt;1</t>
  </si>
  <si>
    <t>EPS&lt;-2</t>
  </si>
  <si>
    <t>Sum=</t>
  </si>
  <si>
    <t>M=</t>
  </si>
  <si>
    <t>Summary statistics for above PSHA PGA  deaggregation, R=distance, e=epsilon:</t>
  </si>
  <si>
    <t>Contribution from this GMPE(%):   18.9</t>
  </si>
  <si>
    <t xml:space="preserve"> Mean src-site R=   52.3 km; M= 7.06; eps0=   0.90. Mean calculated for all sources.</t>
  </si>
  <si>
    <t>Modal src-site R=   77.2 km; M= 7.70; eps0=   1.24 from peak (R,M) bin</t>
  </si>
  <si>
    <t xml:space="preserve"> MODE R*=  76.9km; M*= 7.70; EPS.INTERVAL: 1 to 2 sigma  % CONTRIB.=  3.377</t>
  </si>
  <si>
    <t>Modal</t>
  </si>
  <si>
    <t>M*Epsilon</t>
  </si>
  <si>
    <t>Dist*Epsilon</t>
  </si>
  <si>
    <t>R=</t>
  </si>
  <si>
    <t>Mean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</si>
</sst>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ourie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4"/>
      <color theme="1"/>
      <name val="Courier"/>
    </font>
    <font>
      <sz val="14"/>
      <color theme="1"/>
      <name val="Calibri"/>
      <family val="2"/>
      <scheme val="minor"/>
    </font>
    <font>
      <b/>
      <sz val="10"/>
      <color theme="1"/>
      <name val="Courie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vertical="center"/>
    </xf>
    <xf numFmtId="164" fontId="0" fillId="0" borderId="0" xfId="0" applyNumberFormat="1"/>
    <xf numFmtId="2" fontId="0" fillId="0" borderId="0" xfId="0" applyNumberFormat="1"/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6" fillId="0" borderId="0" xfId="0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O63"/>
  <sheetViews>
    <sheetView tabSelected="1" workbookViewId="0">
      <selection activeCell="E66" sqref="E66"/>
    </sheetView>
  </sheetViews>
  <sheetFormatPr defaultColWidth="10.6640625" defaultRowHeight="15.5" x14ac:dyDescent="0.35"/>
  <cols>
    <col min="6" max="6" width="11.83203125" bestFit="1" customWidth="1"/>
  </cols>
  <sheetData>
    <row r="3" spans="3:15" x14ac:dyDescent="0.35">
      <c r="D3" s="8" t="s">
        <v>0</v>
      </c>
      <c r="E3" s="9" t="s">
        <v>1</v>
      </c>
      <c r="F3" s="9" t="s">
        <v>2</v>
      </c>
      <c r="G3" s="9" t="s">
        <v>3</v>
      </c>
      <c r="H3" s="9" t="s">
        <v>4</v>
      </c>
      <c r="I3" s="9" t="s">
        <v>5</v>
      </c>
      <c r="J3" s="9" t="e">
        <f>-1&lt;EPS&lt;0</f>
        <v>#NAME?</v>
      </c>
      <c r="K3" s="9" t="e">
        <f>-2&lt;EPS&lt;-1</f>
        <v>#NAME?</v>
      </c>
      <c r="L3" s="9" t="s">
        <v>6</v>
      </c>
      <c r="M3" s="9"/>
      <c r="N3" s="9" t="s">
        <v>15</v>
      </c>
      <c r="O3" t="s">
        <v>16</v>
      </c>
    </row>
    <row r="4" spans="3:15" x14ac:dyDescent="0.35">
      <c r="C4" s="1"/>
      <c r="D4" s="7">
        <v>10.5</v>
      </c>
      <c r="E4" s="7">
        <v>4.6100000000000003</v>
      </c>
      <c r="F4" s="7">
        <v>0.27100000000000002</v>
      </c>
      <c r="G4" s="7">
        <v>0.20200000000000001</v>
      </c>
      <c r="H4" s="7">
        <v>6.9000000000000006E-2</v>
      </c>
      <c r="I4" s="7">
        <v>0</v>
      </c>
      <c r="J4" s="7">
        <v>0</v>
      </c>
      <c r="K4" s="7">
        <v>0</v>
      </c>
      <c r="L4" s="7">
        <v>0</v>
      </c>
      <c r="M4" s="7"/>
      <c r="N4" s="7">
        <f>E4*F4</f>
        <v>1.2493100000000001</v>
      </c>
      <c r="O4">
        <f>D4*F4</f>
        <v>2.8455000000000004</v>
      </c>
    </row>
    <row r="5" spans="3:15" x14ac:dyDescent="0.35">
      <c r="C5" s="1"/>
      <c r="D5" s="7">
        <v>11.1</v>
      </c>
      <c r="E5" s="7">
        <v>4.8</v>
      </c>
      <c r="F5" s="7">
        <v>0.56399999999999995</v>
      </c>
      <c r="G5" s="7">
        <v>0.40600000000000003</v>
      </c>
      <c r="H5" s="7">
        <v>0.159</v>
      </c>
      <c r="I5" s="7">
        <v>0</v>
      </c>
      <c r="J5" s="7">
        <v>0</v>
      </c>
      <c r="K5" s="7">
        <v>0</v>
      </c>
      <c r="L5" s="7">
        <v>0</v>
      </c>
      <c r="M5" s="7"/>
      <c r="N5" s="7">
        <f t="shared" ref="N5:N46" si="0">E5*F5</f>
        <v>2.7071999999999998</v>
      </c>
      <c r="O5">
        <f t="shared" ref="O5:O46" si="1">D5*F5</f>
        <v>6.2603999999999989</v>
      </c>
    </row>
    <row r="6" spans="3:15" x14ac:dyDescent="0.35">
      <c r="C6" s="1"/>
      <c r="D6" s="7">
        <v>12.3</v>
      </c>
      <c r="E6" s="7">
        <v>5.03</v>
      </c>
      <c r="F6" s="7">
        <v>0.59799999999999998</v>
      </c>
      <c r="G6" s="7">
        <v>0.38600000000000001</v>
      </c>
      <c r="H6" s="7">
        <v>0.21299999999999999</v>
      </c>
      <c r="I6" s="7">
        <v>0</v>
      </c>
      <c r="J6" s="7">
        <v>0</v>
      </c>
      <c r="K6" s="7">
        <v>0</v>
      </c>
      <c r="L6" s="7">
        <v>0</v>
      </c>
      <c r="M6" s="7"/>
      <c r="N6" s="7">
        <f t="shared" si="0"/>
        <v>3.0079400000000001</v>
      </c>
      <c r="O6">
        <f t="shared" si="1"/>
        <v>7.3554000000000004</v>
      </c>
    </row>
    <row r="7" spans="3:15" x14ac:dyDescent="0.35">
      <c r="C7" s="1"/>
      <c r="D7" s="7">
        <v>13.2</v>
      </c>
      <c r="E7" s="7">
        <v>5.21</v>
      </c>
      <c r="F7" s="7">
        <v>0.30399999999999999</v>
      </c>
      <c r="G7" s="7">
        <v>0.17599999999999999</v>
      </c>
      <c r="H7" s="7">
        <v>0.128</v>
      </c>
      <c r="I7" s="7">
        <v>0</v>
      </c>
      <c r="J7" s="7">
        <v>0</v>
      </c>
      <c r="K7" s="7">
        <v>0</v>
      </c>
      <c r="L7" s="7">
        <v>0</v>
      </c>
      <c r="M7" s="7"/>
      <c r="N7" s="7">
        <f t="shared" si="0"/>
        <v>1.5838399999999999</v>
      </c>
      <c r="O7">
        <f t="shared" si="1"/>
        <v>4.0127999999999995</v>
      </c>
    </row>
    <row r="8" spans="3:15" x14ac:dyDescent="0.35">
      <c r="C8" s="1"/>
      <c r="D8" s="7">
        <v>14</v>
      </c>
      <c r="E8" s="7">
        <v>5.4</v>
      </c>
      <c r="F8" s="7">
        <v>0.60299999999999998</v>
      </c>
      <c r="G8" s="7">
        <v>0.317</v>
      </c>
      <c r="H8" s="7">
        <v>0.28599999999999998</v>
      </c>
      <c r="I8" s="7">
        <v>0</v>
      </c>
      <c r="J8" s="7">
        <v>0</v>
      </c>
      <c r="K8" s="7">
        <v>0</v>
      </c>
      <c r="L8" s="7">
        <v>0</v>
      </c>
      <c r="M8" s="7"/>
      <c r="N8" s="7">
        <f t="shared" si="0"/>
        <v>3.2562000000000002</v>
      </c>
      <c r="O8">
        <f t="shared" si="1"/>
        <v>8.4420000000000002</v>
      </c>
    </row>
    <row r="9" spans="3:15" x14ac:dyDescent="0.35">
      <c r="C9" s="1"/>
      <c r="D9" s="7">
        <v>37.200000000000003</v>
      </c>
      <c r="E9" s="7">
        <v>5.4</v>
      </c>
      <c r="F9" s="7">
        <v>3.4000000000000002E-2</v>
      </c>
      <c r="G9" s="7">
        <v>3.4000000000000002E-2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/>
      <c r="N9" s="7">
        <f t="shared" si="0"/>
        <v>0.18360000000000001</v>
      </c>
      <c r="O9">
        <f t="shared" si="1"/>
        <v>1.2648000000000001</v>
      </c>
    </row>
    <row r="10" spans="3:15" x14ac:dyDescent="0.35">
      <c r="C10" s="1"/>
      <c r="D10" s="7">
        <v>15.2</v>
      </c>
      <c r="E10" s="7">
        <v>5.62</v>
      </c>
      <c r="F10" s="7">
        <v>0.42799999999999999</v>
      </c>
      <c r="G10" s="7">
        <v>0.19800000000000001</v>
      </c>
      <c r="H10" s="7">
        <v>0.23</v>
      </c>
      <c r="I10" s="7">
        <v>0</v>
      </c>
      <c r="J10" s="7">
        <v>0</v>
      </c>
      <c r="K10" s="7">
        <v>0</v>
      </c>
      <c r="L10" s="7">
        <v>0</v>
      </c>
      <c r="M10" s="7"/>
      <c r="N10" s="7">
        <f t="shared" si="0"/>
        <v>2.4053599999999999</v>
      </c>
      <c r="O10">
        <f t="shared" si="1"/>
        <v>6.5055999999999994</v>
      </c>
    </row>
    <row r="11" spans="3:15" x14ac:dyDescent="0.35">
      <c r="C11" s="1"/>
      <c r="D11" s="7">
        <v>38.299999999999997</v>
      </c>
      <c r="E11" s="7">
        <v>5.63</v>
      </c>
      <c r="F11" s="7">
        <v>4.5999999999999999E-2</v>
      </c>
      <c r="G11" s="7">
        <v>4.5999999999999999E-2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/>
      <c r="N11" s="7">
        <f t="shared" si="0"/>
        <v>0.25897999999999999</v>
      </c>
      <c r="O11">
        <f t="shared" si="1"/>
        <v>1.7617999999999998</v>
      </c>
    </row>
    <row r="12" spans="3:15" x14ac:dyDescent="0.35">
      <c r="C12" s="1"/>
      <c r="D12" s="7">
        <v>15.5</v>
      </c>
      <c r="E12" s="7">
        <v>5.81</v>
      </c>
      <c r="F12" s="7">
        <v>0.41799999999999998</v>
      </c>
      <c r="G12" s="7">
        <v>0.184</v>
      </c>
      <c r="H12" s="7">
        <v>0.23200000000000001</v>
      </c>
      <c r="I12" s="7">
        <v>1E-3</v>
      </c>
      <c r="J12" s="7">
        <v>0</v>
      </c>
      <c r="K12" s="7">
        <v>0</v>
      </c>
      <c r="L12" s="7">
        <v>0</v>
      </c>
      <c r="M12" s="7"/>
      <c r="N12" s="7">
        <f t="shared" si="0"/>
        <v>2.4285799999999997</v>
      </c>
      <c r="O12">
        <f t="shared" si="1"/>
        <v>6.4790000000000001</v>
      </c>
    </row>
    <row r="13" spans="3:15" x14ac:dyDescent="0.35">
      <c r="C13" s="1"/>
      <c r="D13" s="7">
        <v>38.5</v>
      </c>
      <c r="E13" s="7">
        <v>5.81</v>
      </c>
      <c r="F13" s="7">
        <v>5.2999999999999999E-2</v>
      </c>
      <c r="G13" s="7">
        <v>5.2999999999999999E-2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/>
      <c r="N13" s="7">
        <f t="shared" si="0"/>
        <v>0.30792999999999998</v>
      </c>
      <c r="O13">
        <f t="shared" si="1"/>
        <v>2.0404999999999998</v>
      </c>
    </row>
    <row r="14" spans="3:15" x14ac:dyDescent="0.35">
      <c r="C14" s="1"/>
      <c r="D14" s="7">
        <v>14.2</v>
      </c>
      <c r="E14" s="7">
        <v>6</v>
      </c>
      <c r="F14" s="7">
        <v>0.34100000000000003</v>
      </c>
      <c r="G14" s="7">
        <v>8.7999999999999995E-2</v>
      </c>
      <c r="H14" s="7">
        <v>0.249</v>
      </c>
      <c r="I14" s="7">
        <v>4.0000000000000001E-3</v>
      </c>
      <c r="J14" s="7">
        <v>0</v>
      </c>
      <c r="K14" s="7">
        <v>0</v>
      </c>
      <c r="L14" s="7">
        <v>0</v>
      </c>
      <c r="M14" s="7"/>
      <c r="N14" s="7">
        <f t="shared" si="0"/>
        <v>2.0460000000000003</v>
      </c>
      <c r="O14">
        <f t="shared" si="1"/>
        <v>4.8422000000000001</v>
      </c>
    </row>
    <row r="15" spans="3:15" x14ac:dyDescent="0.35">
      <c r="C15" s="1"/>
      <c r="D15" s="7">
        <v>32.700000000000003</v>
      </c>
      <c r="E15" s="7">
        <v>6.03</v>
      </c>
      <c r="F15" s="7">
        <v>0.159</v>
      </c>
      <c r="G15" s="7">
        <v>0.13200000000000001</v>
      </c>
      <c r="H15" s="7">
        <v>2.7E-2</v>
      </c>
      <c r="I15" s="7">
        <v>0</v>
      </c>
      <c r="J15" s="7">
        <v>0</v>
      </c>
      <c r="K15" s="7">
        <v>0</v>
      </c>
      <c r="L15" s="7">
        <v>0</v>
      </c>
      <c r="M15" s="7"/>
      <c r="N15" s="7">
        <f t="shared" si="0"/>
        <v>0.95877000000000001</v>
      </c>
      <c r="O15">
        <f t="shared" si="1"/>
        <v>5.1993000000000009</v>
      </c>
    </row>
    <row r="16" spans="3:15" x14ac:dyDescent="0.35">
      <c r="C16" s="1"/>
      <c r="D16" s="7">
        <v>58.5</v>
      </c>
      <c r="E16" s="7">
        <v>6.02</v>
      </c>
      <c r="F16" s="7">
        <v>2.1999999999999999E-2</v>
      </c>
      <c r="G16" s="7">
        <v>2.1999999999999999E-2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/>
      <c r="N16" s="7">
        <f t="shared" si="0"/>
        <v>0.13243999999999997</v>
      </c>
      <c r="O16">
        <f t="shared" si="1"/>
        <v>1.2869999999999999</v>
      </c>
    </row>
    <row r="17" spans="3:15" x14ac:dyDescent="0.35">
      <c r="C17" s="1"/>
      <c r="D17" s="7">
        <v>16.100000000000001</v>
      </c>
      <c r="E17" s="7">
        <v>6.21</v>
      </c>
      <c r="F17" s="7">
        <v>0.45300000000000001</v>
      </c>
      <c r="G17" s="7">
        <v>0.127</v>
      </c>
      <c r="H17" s="7">
        <v>0.32</v>
      </c>
      <c r="I17" s="7">
        <v>6.0000000000000001E-3</v>
      </c>
      <c r="J17" s="7">
        <v>0</v>
      </c>
      <c r="K17" s="7">
        <v>0</v>
      </c>
      <c r="L17" s="7">
        <v>0</v>
      </c>
      <c r="M17" s="7"/>
      <c r="N17" s="7">
        <f t="shared" si="0"/>
        <v>2.8131300000000001</v>
      </c>
      <c r="O17">
        <f t="shared" si="1"/>
        <v>7.2933000000000012</v>
      </c>
    </row>
    <row r="18" spans="3:15" x14ac:dyDescent="0.35">
      <c r="C18" s="1"/>
      <c r="D18" s="7">
        <v>37.4</v>
      </c>
      <c r="E18" s="7">
        <v>6.21</v>
      </c>
      <c r="F18" s="7">
        <v>0.10299999999999999</v>
      </c>
      <c r="G18" s="7">
        <v>9.7000000000000003E-2</v>
      </c>
      <c r="H18" s="7">
        <v>7.0000000000000001E-3</v>
      </c>
      <c r="I18" s="7">
        <v>0</v>
      </c>
      <c r="J18" s="7">
        <v>0</v>
      </c>
      <c r="K18" s="7">
        <v>0</v>
      </c>
      <c r="L18" s="7">
        <v>0</v>
      </c>
      <c r="M18" s="7"/>
      <c r="N18" s="7">
        <f t="shared" si="0"/>
        <v>0.63962999999999992</v>
      </c>
      <c r="O18">
        <f t="shared" si="1"/>
        <v>3.8521999999999998</v>
      </c>
    </row>
    <row r="19" spans="3:15" x14ac:dyDescent="0.35">
      <c r="C19" s="1"/>
      <c r="D19" s="7">
        <v>58.4</v>
      </c>
      <c r="E19" s="7">
        <v>6.22</v>
      </c>
      <c r="F19" s="7">
        <v>0.03</v>
      </c>
      <c r="G19" s="7">
        <v>0.03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/>
      <c r="N19" s="7">
        <f t="shared" si="0"/>
        <v>0.18659999999999999</v>
      </c>
      <c r="O19">
        <f t="shared" si="1"/>
        <v>1.752</v>
      </c>
    </row>
    <row r="20" spans="3:15" x14ac:dyDescent="0.35">
      <c r="C20" s="1"/>
      <c r="D20" s="7">
        <v>14.2</v>
      </c>
      <c r="E20" s="7">
        <v>6.41</v>
      </c>
      <c r="F20" s="7">
        <v>0.32400000000000001</v>
      </c>
      <c r="G20" s="7">
        <v>5.6000000000000001E-2</v>
      </c>
      <c r="H20" s="7">
        <v>0.251</v>
      </c>
      <c r="I20" s="7">
        <v>1.7000000000000001E-2</v>
      </c>
      <c r="J20" s="7">
        <v>0</v>
      </c>
      <c r="K20" s="7">
        <v>0</v>
      </c>
      <c r="L20" s="7">
        <v>0</v>
      </c>
      <c r="M20" s="7"/>
      <c r="N20" s="7">
        <f t="shared" si="0"/>
        <v>2.0768400000000002</v>
      </c>
      <c r="O20">
        <f t="shared" si="1"/>
        <v>4.6007999999999996</v>
      </c>
    </row>
    <row r="21" spans="3:15" x14ac:dyDescent="0.35">
      <c r="C21" s="1"/>
      <c r="D21" s="7">
        <v>32.799999999999997</v>
      </c>
      <c r="E21" s="7">
        <v>6.44</v>
      </c>
      <c r="F21" s="7">
        <v>0.20300000000000001</v>
      </c>
      <c r="G21" s="7">
        <v>0.11799999999999999</v>
      </c>
      <c r="H21" s="7">
        <v>8.5000000000000006E-2</v>
      </c>
      <c r="I21" s="7">
        <v>0</v>
      </c>
      <c r="J21" s="7">
        <v>0</v>
      </c>
      <c r="K21" s="7">
        <v>0</v>
      </c>
      <c r="L21" s="7">
        <v>0</v>
      </c>
      <c r="M21" s="7"/>
      <c r="N21" s="7">
        <f t="shared" si="0"/>
        <v>1.3073200000000003</v>
      </c>
      <c r="O21">
        <f t="shared" si="1"/>
        <v>6.6584000000000003</v>
      </c>
    </row>
    <row r="22" spans="3:15" x14ac:dyDescent="0.35">
      <c r="C22" s="1"/>
      <c r="D22" s="7">
        <v>60.4</v>
      </c>
      <c r="E22" s="7">
        <v>6.42</v>
      </c>
      <c r="F22" s="7">
        <v>4.9000000000000002E-2</v>
      </c>
      <c r="G22" s="7">
        <v>4.9000000000000002E-2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/>
      <c r="N22" s="7">
        <f t="shared" si="0"/>
        <v>0.31458000000000003</v>
      </c>
      <c r="O22">
        <f t="shared" si="1"/>
        <v>2.9596</v>
      </c>
    </row>
    <row r="23" spans="3:15" x14ac:dyDescent="0.35">
      <c r="C23" s="1"/>
      <c r="D23" s="7">
        <v>12.5</v>
      </c>
      <c r="E23" s="7">
        <v>6.59</v>
      </c>
      <c r="F23" s="7">
        <v>0.17100000000000001</v>
      </c>
      <c r="G23" s="7">
        <v>2.5000000000000001E-2</v>
      </c>
      <c r="H23" s="7">
        <v>0.13</v>
      </c>
      <c r="I23" s="7">
        <v>1.6E-2</v>
      </c>
      <c r="J23" s="7">
        <v>0</v>
      </c>
      <c r="K23" s="7">
        <v>0</v>
      </c>
      <c r="L23" s="7">
        <v>0</v>
      </c>
      <c r="M23" s="7"/>
      <c r="N23" s="7">
        <f t="shared" si="0"/>
        <v>1.1268900000000002</v>
      </c>
      <c r="O23">
        <f t="shared" si="1"/>
        <v>2.1375000000000002</v>
      </c>
    </row>
    <row r="24" spans="3:15" x14ac:dyDescent="0.35">
      <c r="C24" s="1"/>
      <c r="D24" s="7">
        <v>32.200000000000003</v>
      </c>
      <c r="E24" s="7">
        <v>6.6</v>
      </c>
      <c r="F24" s="7">
        <v>0.17499999999999999</v>
      </c>
      <c r="G24" s="7">
        <v>8.5999999999999993E-2</v>
      </c>
      <c r="H24" s="7">
        <v>8.8999999999999996E-2</v>
      </c>
      <c r="I24" s="7">
        <v>0</v>
      </c>
      <c r="J24" s="7">
        <v>0</v>
      </c>
      <c r="K24" s="7">
        <v>0</v>
      </c>
      <c r="L24" s="7">
        <v>0</v>
      </c>
      <c r="M24" s="7"/>
      <c r="N24" s="7">
        <f t="shared" si="0"/>
        <v>1.1549999999999998</v>
      </c>
      <c r="O24">
        <f t="shared" si="1"/>
        <v>5.6349999999999998</v>
      </c>
    </row>
    <row r="25" spans="3:15" x14ac:dyDescent="0.35">
      <c r="C25" s="1"/>
      <c r="D25" s="7">
        <v>61.4</v>
      </c>
      <c r="E25" s="7">
        <v>6.61</v>
      </c>
      <c r="F25" s="7">
        <v>3.4000000000000002E-2</v>
      </c>
      <c r="G25" s="7">
        <v>3.4000000000000002E-2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/>
      <c r="N25" s="7">
        <f t="shared" si="0"/>
        <v>0.22474000000000002</v>
      </c>
      <c r="O25">
        <f t="shared" si="1"/>
        <v>2.0876000000000001</v>
      </c>
    </row>
    <row r="26" spans="3:15" x14ac:dyDescent="0.35">
      <c r="C26" s="1"/>
      <c r="D26" s="7">
        <v>12.6</v>
      </c>
      <c r="E26" s="7">
        <v>6.78</v>
      </c>
      <c r="F26" s="7">
        <v>0.24299999999999999</v>
      </c>
      <c r="G26" s="7">
        <v>3.3000000000000002E-2</v>
      </c>
      <c r="H26" s="7">
        <v>0.185</v>
      </c>
      <c r="I26" s="7">
        <v>2.5000000000000001E-2</v>
      </c>
      <c r="J26" s="7">
        <v>0</v>
      </c>
      <c r="K26" s="7">
        <v>0</v>
      </c>
      <c r="L26" s="7">
        <v>0</v>
      </c>
      <c r="M26" s="7"/>
      <c r="N26" s="7">
        <f t="shared" si="0"/>
        <v>1.64754</v>
      </c>
      <c r="O26">
        <f t="shared" si="1"/>
        <v>3.0617999999999999</v>
      </c>
    </row>
    <row r="27" spans="3:15" x14ac:dyDescent="0.35">
      <c r="C27" s="1"/>
      <c r="D27" s="7">
        <v>32.6</v>
      </c>
      <c r="E27" s="7">
        <v>6.78</v>
      </c>
      <c r="F27" s="7">
        <v>0.26800000000000002</v>
      </c>
      <c r="G27" s="7">
        <v>0.11700000000000001</v>
      </c>
      <c r="H27" s="7">
        <v>0.151</v>
      </c>
      <c r="I27" s="7">
        <v>0</v>
      </c>
      <c r="J27" s="7">
        <v>0</v>
      </c>
      <c r="K27" s="7">
        <v>0</v>
      </c>
      <c r="L27" s="7">
        <v>0</v>
      </c>
      <c r="M27" s="7"/>
      <c r="N27" s="7">
        <f t="shared" si="0"/>
        <v>1.8170400000000002</v>
      </c>
      <c r="O27">
        <f t="shared" si="1"/>
        <v>8.7368000000000006</v>
      </c>
    </row>
    <row r="28" spans="3:15" x14ac:dyDescent="0.35">
      <c r="C28" s="1"/>
      <c r="D28" s="7">
        <v>61.8</v>
      </c>
      <c r="E28" s="7">
        <v>6.79</v>
      </c>
      <c r="F28" s="7">
        <v>5.8000000000000003E-2</v>
      </c>
      <c r="G28" s="7">
        <v>5.7000000000000002E-2</v>
      </c>
      <c r="H28" s="7">
        <v>1E-3</v>
      </c>
      <c r="I28" s="7">
        <v>0</v>
      </c>
      <c r="J28" s="7">
        <v>0</v>
      </c>
      <c r="K28" s="7">
        <v>0</v>
      </c>
      <c r="L28" s="7">
        <v>0</v>
      </c>
      <c r="M28" s="7"/>
      <c r="N28" s="7">
        <f t="shared" si="0"/>
        <v>0.39382</v>
      </c>
      <c r="O28">
        <f t="shared" si="1"/>
        <v>3.5844</v>
      </c>
    </row>
    <row r="29" spans="3:15" x14ac:dyDescent="0.35">
      <c r="C29" s="1"/>
      <c r="D29" s="7">
        <v>14.2</v>
      </c>
      <c r="E29" s="7">
        <v>6.99</v>
      </c>
      <c r="F29" s="7">
        <v>0.14499999999999999</v>
      </c>
      <c r="G29" s="7">
        <v>1.7999999999999999E-2</v>
      </c>
      <c r="H29" s="7">
        <v>0.105</v>
      </c>
      <c r="I29" s="7">
        <v>2.1999999999999999E-2</v>
      </c>
      <c r="J29" s="7">
        <v>0</v>
      </c>
      <c r="K29" s="7">
        <v>0</v>
      </c>
      <c r="L29" s="7">
        <v>0</v>
      </c>
      <c r="M29" s="7"/>
      <c r="N29" s="7">
        <f t="shared" si="0"/>
        <v>1.01355</v>
      </c>
      <c r="O29">
        <f t="shared" si="1"/>
        <v>2.0589999999999997</v>
      </c>
    </row>
    <row r="30" spans="3:15" x14ac:dyDescent="0.35">
      <c r="C30" s="1"/>
      <c r="D30" s="7">
        <v>33.6</v>
      </c>
      <c r="E30" s="7">
        <v>7</v>
      </c>
      <c r="F30" s="7">
        <v>0.219</v>
      </c>
      <c r="G30" s="7">
        <v>6.6000000000000003E-2</v>
      </c>
      <c r="H30" s="7">
        <v>0.153</v>
      </c>
      <c r="I30" s="7">
        <v>0</v>
      </c>
      <c r="J30" s="7">
        <v>0</v>
      </c>
      <c r="K30" s="7">
        <v>0</v>
      </c>
      <c r="L30" s="7">
        <v>0</v>
      </c>
      <c r="M30" s="7"/>
      <c r="N30" s="7">
        <f t="shared" si="0"/>
        <v>1.5329999999999999</v>
      </c>
      <c r="O30">
        <f t="shared" si="1"/>
        <v>7.3584000000000005</v>
      </c>
    </row>
    <row r="31" spans="3:15" x14ac:dyDescent="0.35">
      <c r="C31" s="1"/>
      <c r="D31" s="7">
        <v>58.8</v>
      </c>
      <c r="E31" s="7">
        <v>7</v>
      </c>
      <c r="F31" s="7">
        <v>6.0999999999999999E-2</v>
      </c>
      <c r="G31" s="7">
        <v>5.0999999999999997E-2</v>
      </c>
      <c r="H31" s="7">
        <v>0.01</v>
      </c>
      <c r="I31" s="7">
        <v>0</v>
      </c>
      <c r="J31" s="7">
        <v>0</v>
      </c>
      <c r="K31" s="7">
        <v>0</v>
      </c>
      <c r="L31" s="7">
        <v>0</v>
      </c>
      <c r="M31" s="7"/>
      <c r="N31" s="7">
        <f t="shared" si="0"/>
        <v>0.42699999999999999</v>
      </c>
      <c r="O31">
        <f t="shared" si="1"/>
        <v>3.5867999999999998</v>
      </c>
    </row>
    <row r="32" spans="3:15" x14ac:dyDescent="0.35">
      <c r="C32" s="1"/>
      <c r="D32" s="7">
        <v>82.4</v>
      </c>
      <c r="E32" s="7">
        <v>7.01</v>
      </c>
      <c r="F32" s="7">
        <v>3.1E-2</v>
      </c>
      <c r="G32" s="7">
        <v>3.1E-2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/>
      <c r="N32" s="7">
        <f t="shared" si="0"/>
        <v>0.21731</v>
      </c>
      <c r="O32">
        <f t="shared" si="1"/>
        <v>2.5544000000000002</v>
      </c>
    </row>
    <row r="33" spans="3:15" x14ac:dyDescent="0.35">
      <c r="C33" s="1"/>
      <c r="D33" s="7">
        <v>18.100000000000001</v>
      </c>
      <c r="E33" s="7">
        <v>7.18</v>
      </c>
      <c r="F33" s="7">
        <v>9.4E-2</v>
      </c>
      <c r="G33" s="7">
        <v>1.4E-2</v>
      </c>
      <c r="H33" s="7">
        <v>7.0999999999999994E-2</v>
      </c>
      <c r="I33" s="7">
        <v>8.9999999999999993E-3</v>
      </c>
      <c r="J33" s="7">
        <v>0</v>
      </c>
      <c r="K33" s="7">
        <v>0</v>
      </c>
      <c r="L33" s="7">
        <v>0</v>
      </c>
      <c r="M33" s="7"/>
      <c r="N33" s="7">
        <f t="shared" si="0"/>
        <v>0.67491999999999996</v>
      </c>
      <c r="O33">
        <f t="shared" si="1"/>
        <v>1.7014000000000002</v>
      </c>
    </row>
    <row r="34" spans="3:15" x14ac:dyDescent="0.35">
      <c r="C34" s="1"/>
      <c r="D34" s="7">
        <v>35.6</v>
      </c>
      <c r="E34" s="7">
        <v>7.2</v>
      </c>
      <c r="F34" s="7">
        <v>0.10199999999999999</v>
      </c>
      <c r="G34" s="7">
        <v>2.9000000000000001E-2</v>
      </c>
      <c r="H34" s="7">
        <v>7.1999999999999995E-2</v>
      </c>
      <c r="I34" s="7">
        <v>1E-3</v>
      </c>
      <c r="J34" s="7">
        <v>0</v>
      </c>
      <c r="K34" s="7">
        <v>0</v>
      </c>
      <c r="L34" s="7">
        <v>0</v>
      </c>
      <c r="M34" s="7"/>
      <c r="N34" s="7">
        <f t="shared" si="0"/>
        <v>0.73439999999999994</v>
      </c>
      <c r="O34">
        <f t="shared" si="1"/>
        <v>3.6311999999999998</v>
      </c>
    </row>
    <row r="35" spans="3:15" x14ac:dyDescent="0.35">
      <c r="C35" s="1"/>
      <c r="D35" s="7">
        <v>62.1</v>
      </c>
      <c r="E35" s="7">
        <v>7.2</v>
      </c>
      <c r="F35" s="7">
        <v>4.8000000000000001E-2</v>
      </c>
      <c r="G35" s="7">
        <v>3.7999999999999999E-2</v>
      </c>
      <c r="H35" s="7">
        <v>8.9999999999999993E-3</v>
      </c>
      <c r="I35" s="7">
        <v>0</v>
      </c>
      <c r="J35" s="7">
        <v>0</v>
      </c>
      <c r="K35" s="7">
        <v>0</v>
      </c>
      <c r="L35" s="7">
        <v>0</v>
      </c>
      <c r="M35" s="7"/>
      <c r="N35" s="7">
        <f t="shared" si="0"/>
        <v>0.34560000000000002</v>
      </c>
      <c r="O35">
        <f t="shared" si="1"/>
        <v>2.9808000000000003</v>
      </c>
    </row>
    <row r="36" spans="3:15" x14ac:dyDescent="0.35">
      <c r="C36" s="1"/>
      <c r="D36" s="7">
        <v>87.9</v>
      </c>
      <c r="E36" s="7">
        <v>7.2</v>
      </c>
      <c r="F36" s="7">
        <v>1.0999999999999999E-2</v>
      </c>
      <c r="G36" s="7">
        <v>1.0999999999999999E-2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/>
      <c r="N36" s="7">
        <f t="shared" si="0"/>
        <v>7.9199999999999993E-2</v>
      </c>
      <c r="O36">
        <f t="shared" si="1"/>
        <v>0.96689999999999998</v>
      </c>
    </row>
    <row r="37" spans="3:15" x14ac:dyDescent="0.35">
      <c r="C37" s="1"/>
      <c r="D37" s="7">
        <v>15</v>
      </c>
      <c r="E37" s="7">
        <v>7.38</v>
      </c>
      <c r="F37" s="7">
        <v>5.2999999999999999E-2</v>
      </c>
      <c r="G37" s="7">
        <v>6.0000000000000001E-3</v>
      </c>
      <c r="H37" s="7">
        <v>3.6999999999999998E-2</v>
      </c>
      <c r="I37" s="7">
        <v>0.01</v>
      </c>
      <c r="J37" s="7">
        <v>0</v>
      </c>
      <c r="K37" s="7">
        <v>0</v>
      </c>
      <c r="L37" s="7">
        <v>0</v>
      </c>
      <c r="M37" s="7"/>
      <c r="N37" s="7">
        <f t="shared" si="0"/>
        <v>0.39113999999999999</v>
      </c>
      <c r="O37">
        <f t="shared" si="1"/>
        <v>0.79499999999999993</v>
      </c>
    </row>
    <row r="38" spans="3:15" x14ac:dyDescent="0.35">
      <c r="C38" s="1"/>
      <c r="D38" s="7">
        <v>43.6</v>
      </c>
      <c r="E38" s="7">
        <v>7.42</v>
      </c>
      <c r="F38" s="7">
        <v>0.60199999999999998</v>
      </c>
      <c r="G38" s="7">
        <v>7.8E-2</v>
      </c>
      <c r="H38" s="7">
        <v>0.36499999999999999</v>
      </c>
      <c r="I38" s="7">
        <v>0.159</v>
      </c>
      <c r="J38" s="7">
        <v>0</v>
      </c>
      <c r="K38" s="7">
        <v>0</v>
      </c>
      <c r="L38" s="7">
        <v>0</v>
      </c>
      <c r="M38" s="7"/>
      <c r="N38" s="7">
        <f t="shared" si="0"/>
        <v>4.4668399999999995</v>
      </c>
      <c r="O38">
        <f t="shared" si="1"/>
        <v>26.247199999999999</v>
      </c>
    </row>
    <row r="39" spans="3:15" x14ac:dyDescent="0.35">
      <c r="C39" s="1"/>
      <c r="D39" s="7">
        <v>60.5</v>
      </c>
      <c r="E39" s="7">
        <v>7.43</v>
      </c>
      <c r="F39" s="7">
        <v>0.51700000000000002</v>
      </c>
      <c r="G39" s="7">
        <v>0.112</v>
      </c>
      <c r="H39" s="7">
        <v>0.40500000000000003</v>
      </c>
      <c r="I39" s="7">
        <v>0</v>
      </c>
      <c r="J39" s="7">
        <v>0</v>
      </c>
      <c r="K39" s="7">
        <v>0</v>
      </c>
      <c r="L39" s="7">
        <v>0</v>
      </c>
      <c r="M39" s="7"/>
      <c r="N39" s="7">
        <f t="shared" si="0"/>
        <v>3.84131</v>
      </c>
      <c r="O39">
        <f t="shared" si="1"/>
        <v>31.278500000000001</v>
      </c>
    </row>
    <row r="40" spans="3:15" x14ac:dyDescent="0.35">
      <c r="C40" s="1"/>
      <c r="D40" s="7">
        <v>77.2</v>
      </c>
      <c r="E40" s="7">
        <v>7.43</v>
      </c>
      <c r="F40" s="7">
        <v>1.7689999999999999</v>
      </c>
      <c r="G40" s="7">
        <v>0.69299999999999995</v>
      </c>
      <c r="H40" s="7">
        <v>1.0760000000000001</v>
      </c>
      <c r="I40" s="7">
        <v>0</v>
      </c>
      <c r="J40" s="7">
        <v>0</v>
      </c>
      <c r="K40" s="7">
        <v>0</v>
      </c>
      <c r="L40" s="7">
        <v>0</v>
      </c>
      <c r="M40" s="7"/>
      <c r="N40" s="7">
        <f t="shared" si="0"/>
        <v>13.143669999999998</v>
      </c>
      <c r="O40">
        <f t="shared" si="1"/>
        <v>136.5668</v>
      </c>
    </row>
    <row r="41" spans="3:15" x14ac:dyDescent="0.35">
      <c r="C41" s="1"/>
      <c r="D41" s="7">
        <v>47.5</v>
      </c>
      <c r="E41" s="7">
        <v>7.7</v>
      </c>
      <c r="F41" s="7">
        <v>0.88300000000000001</v>
      </c>
      <c r="G41" s="7">
        <v>5.8999999999999997E-2</v>
      </c>
      <c r="H41" s="7">
        <v>0.34699999999999998</v>
      </c>
      <c r="I41" s="7">
        <v>0.47699999999999998</v>
      </c>
      <c r="J41" s="7">
        <v>0</v>
      </c>
      <c r="K41" s="7">
        <v>0</v>
      </c>
      <c r="L41" s="7">
        <v>0</v>
      </c>
      <c r="M41" s="7"/>
      <c r="N41" s="7">
        <f t="shared" si="0"/>
        <v>6.7991000000000001</v>
      </c>
      <c r="O41">
        <f t="shared" si="1"/>
        <v>41.942500000000003</v>
      </c>
    </row>
    <row r="42" spans="3:15" x14ac:dyDescent="0.35">
      <c r="C42" s="1"/>
      <c r="D42" s="7">
        <v>60.6</v>
      </c>
      <c r="E42" s="7">
        <v>7.7</v>
      </c>
      <c r="F42" s="7">
        <v>1.048</v>
      </c>
      <c r="G42" s="7">
        <v>0.11600000000000001</v>
      </c>
      <c r="H42" s="7">
        <v>0.67800000000000005</v>
      </c>
      <c r="I42" s="7">
        <v>0.254</v>
      </c>
      <c r="J42" s="7">
        <v>0</v>
      </c>
      <c r="K42" s="7">
        <v>0</v>
      </c>
      <c r="L42" s="7">
        <v>0</v>
      </c>
      <c r="M42" s="7"/>
      <c r="N42" s="7">
        <f t="shared" si="0"/>
        <v>8.0696000000000012</v>
      </c>
      <c r="O42">
        <f t="shared" si="1"/>
        <v>63.508800000000001</v>
      </c>
    </row>
    <row r="43" spans="3:15" x14ac:dyDescent="0.35">
      <c r="C43" s="1"/>
      <c r="D43" s="10">
        <v>77.2</v>
      </c>
      <c r="E43" s="10">
        <v>7.7</v>
      </c>
      <c r="F43" s="10">
        <v>4.3419999999999996</v>
      </c>
      <c r="G43" s="10">
        <v>0.96399999999999997</v>
      </c>
      <c r="H43" s="7">
        <v>3.3769999999999998</v>
      </c>
      <c r="I43" s="7">
        <v>0</v>
      </c>
      <c r="J43" s="7">
        <v>0</v>
      </c>
      <c r="K43" s="7">
        <v>0</v>
      </c>
      <c r="L43" s="7">
        <v>0</v>
      </c>
      <c r="M43" s="7"/>
      <c r="N43" s="7">
        <f t="shared" si="0"/>
        <v>33.433399999999999</v>
      </c>
      <c r="O43">
        <f t="shared" si="1"/>
        <v>335.20240000000001</v>
      </c>
    </row>
    <row r="44" spans="3:15" x14ac:dyDescent="0.35">
      <c r="C44" s="1"/>
      <c r="D44" s="7">
        <v>47.7</v>
      </c>
      <c r="E44" s="7">
        <v>8</v>
      </c>
      <c r="F44" s="7">
        <v>0.35</v>
      </c>
      <c r="G44" s="7">
        <v>1.7000000000000001E-2</v>
      </c>
      <c r="H44" s="7">
        <v>0.10100000000000001</v>
      </c>
      <c r="I44" s="7">
        <v>0.23200000000000001</v>
      </c>
      <c r="J44" s="7">
        <v>0</v>
      </c>
      <c r="K44" s="7">
        <v>0</v>
      </c>
      <c r="L44" s="7">
        <v>0</v>
      </c>
      <c r="M44" s="7"/>
      <c r="N44" s="7">
        <f t="shared" si="0"/>
        <v>2.8</v>
      </c>
      <c r="O44">
        <f t="shared" si="1"/>
        <v>16.695</v>
      </c>
    </row>
    <row r="45" spans="3:15" x14ac:dyDescent="0.35">
      <c r="C45" s="1"/>
      <c r="D45" s="7">
        <v>60.6</v>
      </c>
      <c r="E45" s="7">
        <v>8</v>
      </c>
      <c r="F45" s="7">
        <v>0.46400000000000002</v>
      </c>
      <c r="G45" s="7">
        <v>3.4000000000000002E-2</v>
      </c>
      <c r="H45" s="7">
        <v>0.20200000000000001</v>
      </c>
      <c r="I45" s="7">
        <v>0.22800000000000001</v>
      </c>
      <c r="J45" s="7">
        <v>0</v>
      </c>
      <c r="K45" s="7">
        <v>0</v>
      </c>
      <c r="L45" s="7">
        <v>0</v>
      </c>
      <c r="M45" s="7"/>
      <c r="N45" s="7">
        <f t="shared" si="0"/>
        <v>3.7120000000000002</v>
      </c>
      <c r="O45">
        <f t="shared" si="1"/>
        <v>28.118400000000001</v>
      </c>
    </row>
    <row r="46" spans="3:15" x14ac:dyDescent="0.35">
      <c r="C46" s="1"/>
      <c r="D46" s="7">
        <v>77.400000000000006</v>
      </c>
      <c r="E46" s="7">
        <v>8</v>
      </c>
      <c r="F46" s="7">
        <v>2.1739999999999999</v>
      </c>
      <c r="G46" s="7">
        <v>0.28799999999999998</v>
      </c>
      <c r="H46" s="7">
        <v>1.6180000000000001</v>
      </c>
      <c r="I46" s="7">
        <v>0.26800000000000002</v>
      </c>
      <c r="J46" s="7">
        <v>0</v>
      </c>
      <c r="K46" s="7">
        <v>0</v>
      </c>
      <c r="L46" s="7">
        <v>0</v>
      </c>
      <c r="M46" s="7"/>
      <c r="N46" s="7">
        <f t="shared" si="0"/>
        <v>17.391999999999999</v>
      </c>
      <c r="O46">
        <f t="shared" si="1"/>
        <v>168.26760000000002</v>
      </c>
    </row>
    <row r="47" spans="3:15" x14ac:dyDescent="0.35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</row>
    <row r="49" spans="4:15" x14ac:dyDescent="0.35">
      <c r="E49" t="s">
        <v>7</v>
      </c>
      <c r="F49">
        <f>SUM(F4:F48)</f>
        <v>18.865000000000002</v>
      </c>
      <c r="M49" t="s">
        <v>7</v>
      </c>
      <c r="N49">
        <f>SUM(N4:N48)</f>
        <v>133.30331999999999</v>
      </c>
      <c r="O49">
        <f>SUM(O4:O48)</f>
        <v>984.11680000000001</v>
      </c>
    </row>
    <row r="53" spans="4:15" x14ac:dyDescent="0.35">
      <c r="E53" t="s">
        <v>18</v>
      </c>
    </row>
    <row r="54" spans="4:15" x14ac:dyDescent="0.35">
      <c r="E54" t="s">
        <v>8</v>
      </c>
      <c r="F54" s="2">
        <f>N49/F49</f>
        <v>7.0661712165385619</v>
      </c>
    </row>
    <row r="55" spans="4:15" x14ac:dyDescent="0.35">
      <c r="E55" t="s">
        <v>17</v>
      </c>
      <c r="F55" s="3">
        <f>O49/F49</f>
        <v>52.166276172806782</v>
      </c>
    </row>
    <row r="57" spans="4:15" ht="18.5" x14ac:dyDescent="0.45">
      <c r="D57" s="5" t="s">
        <v>9</v>
      </c>
      <c r="E57" s="6"/>
      <c r="F57" s="6"/>
      <c r="G57" s="6"/>
      <c r="H57" s="6"/>
      <c r="I57" s="6"/>
      <c r="J57" s="6"/>
      <c r="K57" s="6"/>
    </row>
    <row r="58" spans="4:15" ht="18.5" x14ac:dyDescent="0.45">
      <c r="D58" s="5" t="s">
        <v>10</v>
      </c>
      <c r="E58" s="6"/>
      <c r="F58" s="6"/>
      <c r="G58" s="6"/>
      <c r="H58" s="6"/>
      <c r="I58" s="6"/>
      <c r="J58" s="6"/>
      <c r="K58" s="6"/>
    </row>
    <row r="59" spans="4:15" ht="18.5" x14ac:dyDescent="0.45">
      <c r="D59" s="5" t="s">
        <v>11</v>
      </c>
      <c r="E59" s="6"/>
      <c r="F59" s="6"/>
      <c r="G59" s="6"/>
      <c r="H59" s="6"/>
      <c r="I59" s="6"/>
      <c r="J59" s="6"/>
      <c r="K59" s="6"/>
    </row>
    <row r="60" spans="4:15" ht="18.5" x14ac:dyDescent="0.45">
      <c r="D60" s="5" t="s">
        <v>12</v>
      </c>
      <c r="E60" s="6"/>
      <c r="F60" s="6"/>
      <c r="G60" s="6"/>
      <c r="H60" s="6"/>
      <c r="I60" s="6"/>
      <c r="J60" s="6"/>
      <c r="K60" s="6"/>
    </row>
    <row r="61" spans="4:15" ht="18.5" x14ac:dyDescent="0.45">
      <c r="D61" s="5" t="s">
        <v>13</v>
      </c>
      <c r="E61" s="6"/>
      <c r="F61" s="6"/>
      <c r="G61" s="6"/>
      <c r="H61" s="6"/>
      <c r="I61" s="6"/>
      <c r="J61" s="6"/>
      <c r="K61" s="6"/>
    </row>
    <row r="62" spans="4:15" x14ac:dyDescent="0.35">
      <c r="D62" s="4"/>
    </row>
    <row r="63" spans="4:15" x14ac:dyDescent="0.35">
      <c r="E63" t="s">
        <v>14</v>
      </c>
      <c r="F63">
        <f>AVERAGE(E4:E46)</f>
        <v>6.5806976744186025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Shahram Pezeshk</dc:creator>
  <cp:lastModifiedBy>Shahram Pezeshk (spezeshk)</cp:lastModifiedBy>
  <dcterms:created xsi:type="dcterms:W3CDTF">2015-09-29T13:26:35Z</dcterms:created>
  <dcterms:modified xsi:type="dcterms:W3CDTF">2020-02-25T13:57:31Z</dcterms:modified>
</cp:coreProperties>
</file>