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120" windowWidth="14175" windowHeight="7875" activeTab="1"/>
  </bookViews>
  <sheets>
    <sheet name="Sheet1" sheetId="1" r:id="rId1"/>
    <sheet name="Chart1" sheetId="4" r:id="rId2"/>
    <sheet name="Sheet2" sheetId="2" r:id="rId3"/>
    <sheet name="Sheet3" sheetId="3" r:id="rId4"/>
    <sheet name="Sheet9" sheetId="5" r:id="rId5"/>
  </sheets>
  <calcPr calcId="124519"/>
</workbook>
</file>

<file path=xl/calcChain.xml><?xml version="1.0" encoding="utf-8"?>
<calcChain xmlns="http://schemas.openxmlformats.org/spreadsheetml/2006/main">
  <c r="I37" i="1"/>
  <c r="H37"/>
  <c r="I36"/>
  <c r="H36"/>
  <c r="I35"/>
  <c r="H35"/>
  <c r="I34"/>
  <c r="H34"/>
  <c r="I33"/>
  <c r="H33"/>
  <c r="I32"/>
  <c r="H32"/>
  <c r="I31"/>
  <c r="H31"/>
  <c r="I30"/>
  <c r="H30"/>
  <c r="I29"/>
  <c r="H29"/>
  <c r="I28"/>
  <c r="H28"/>
  <c r="I27"/>
  <c r="H27"/>
  <c r="I26"/>
  <c r="H26"/>
  <c r="I25"/>
  <c r="H25"/>
  <c r="I24"/>
  <c r="H24"/>
  <c r="I23"/>
  <c r="H23"/>
  <c r="I22"/>
  <c r="H22"/>
  <c r="I21"/>
  <c r="H21"/>
  <c r="I20"/>
  <c r="H20"/>
  <c r="I19"/>
  <c r="H19"/>
  <c r="I18"/>
  <c r="H18"/>
  <c r="I17"/>
  <c r="H17"/>
  <c r="I16"/>
  <c r="H16"/>
  <c r="I15"/>
  <c r="H15"/>
  <c r="I14"/>
  <c r="H14"/>
  <c r="I13"/>
  <c r="H13"/>
  <c r="I12"/>
  <c r="H12"/>
  <c r="I11"/>
  <c r="H11"/>
  <c r="AY37"/>
  <c r="AX37"/>
  <c r="AY36"/>
  <c r="AX36"/>
  <c r="AY35"/>
  <c r="AX35"/>
  <c r="AY34"/>
  <c r="AX34"/>
  <c r="AY33"/>
  <c r="AX33"/>
  <c r="AY32"/>
  <c r="AX32"/>
  <c r="AY31"/>
  <c r="AX31"/>
  <c r="AY30"/>
  <c r="AX30"/>
  <c r="AY29"/>
  <c r="AX29"/>
  <c r="AY28"/>
  <c r="AX28"/>
  <c r="AY27"/>
  <c r="AX27"/>
  <c r="AY26"/>
  <c r="AX26"/>
  <c r="AY25"/>
  <c r="AX25"/>
  <c r="AY24"/>
  <c r="AX24"/>
  <c r="AY23"/>
  <c r="AX23"/>
  <c r="AY22"/>
  <c r="AX22"/>
  <c r="AY21"/>
  <c r="AX21"/>
  <c r="AY20"/>
  <c r="AX20"/>
  <c r="AY19"/>
  <c r="AX19"/>
  <c r="AY18"/>
  <c r="AX18"/>
  <c r="AY17"/>
  <c r="AX17"/>
  <c r="AY16"/>
  <c r="AX16"/>
  <c r="AY15"/>
  <c r="AX15"/>
  <c r="AY14"/>
  <c r="AX14"/>
  <c r="AY13"/>
  <c r="AX13"/>
  <c r="AY12"/>
  <c r="AX12"/>
  <c r="AY11"/>
  <c r="AX11"/>
  <c r="AU37"/>
  <c r="AU36"/>
  <c r="AU35"/>
  <c r="AU34"/>
  <c r="AU33"/>
  <c r="AU32"/>
  <c r="AU31"/>
  <c r="AU30"/>
  <c r="AU29"/>
  <c r="AU28"/>
  <c r="AU27"/>
  <c r="AU26"/>
  <c r="AU25"/>
  <c r="AU24"/>
  <c r="AU23"/>
  <c r="AU22"/>
  <c r="AU21"/>
  <c r="AU20"/>
  <c r="AU19"/>
  <c r="AU18"/>
  <c r="AU17"/>
  <c r="AU16"/>
  <c r="AU15"/>
  <c r="AU14"/>
  <c r="AU13"/>
  <c r="AU12"/>
  <c r="AU11"/>
  <c r="AS37"/>
  <c r="AS36"/>
  <c r="AS35"/>
  <c r="AS34"/>
  <c r="AS33"/>
  <c r="AS32"/>
  <c r="AS31"/>
  <c r="AS30"/>
  <c r="AS29"/>
  <c r="AS28"/>
  <c r="AS27"/>
  <c r="AS26"/>
  <c r="AS25"/>
  <c r="AS24"/>
  <c r="AS23"/>
  <c r="AS22"/>
  <c r="AS21"/>
  <c r="AS20"/>
  <c r="AS19"/>
  <c r="AS18"/>
  <c r="AS17"/>
  <c r="AS16"/>
  <c r="AS15"/>
  <c r="AS14"/>
  <c r="AS13"/>
  <c r="AS12"/>
  <c r="AS11"/>
  <c r="AO37"/>
  <c r="AO36"/>
  <c r="AO35"/>
  <c r="AO34"/>
  <c r="AO33"/>
  <c r="AO32"/>
  <c r="AO31"/>
  <c r="AO30"/>
  <c r="AO29"/>
  <c r="AO28"/>
  <c r="AO27"/>
  <c r="AO26"/>
  <c r="AO25"/>
  <c r="AO24"/>
  <c r="AO23"/>
  <c r="AO22"/>
  <c r="AO21"/>
  <c r="AO20"/>
  <c r="AO19"/>
  <c r="AO18"/>
  <c r="AO17"/>
  <c r="AO16"/>
  <c r="AO15"/>
  <c r="AO14"/>
  <c r="AO13"/>
  <c r="AO12"/>
  <c r="AO11"/>
  <c r="AM37"/>
  <c r="AM36"/>
  <c r="AM35"/>
  <c r="AM34"/>
  <c r="AM33"/>
  <c r="AM32"/>
  <c r="AM31"/>
  <c r="AM30"/>
  <c r="AM29"/>
  <c r="AM28"/>
  <c r="AM27"/>
  <c r="AM26"/>
  <c r="AM25"/>
  <c r="AM24"/>
  <c r="AM23"/>
  <c r="AM22"/>
  <c r="AM21"/>
  <c r="AM20"/>
  <c r="AM19"/>
  <c r="AM18"/>
  <c r="AM17"/>
  <c r="AM16"/>
  <c r="AM15"/>
  <c r="AM14"/>
  <c r="AM13"/>
  <c r="AM12"/>
  <c r="AM11"/>
  <c r="AI37"/>
  <c r="AI36"/>
  <c r="AI35"/>
  <c r="AI34"/>
  <c r="AI33"/>
  <c r="AI32"/>
  <c r="AI31"/>
  <c r="AI30"/>
  <c r="AI29"/>
  <c r="AI28"/>
  <c r="AI27"/>
  <c r="AI26"/>
  <c r="AI25"/>
  <c r="AI24"/>
  <c r="AI23"/>
  <c r="AI22"/>
  <c r="AI21"/>
  <c r="AI20"/>
  <c r="AI19"/>
  <c r="AI18"/>
  <c r="AI17"/>
  <c r="AI16"/>
  <c r="AI15"/>
  <c r="AI14"/>
  <c r="AI13"/>
  <c r="AI12"/>
  <c r="AI11"/>
  <c r="AG37"/>
  <c r="AG36"/>
  <c r="AG35"/>
  <c r="AG34"/>
  <c r="AG33"/>
  <c r="AG32"/>
  <c r="AG31"/>
  <c r="AG30"/>
  <c r="AG29"/>
  <c r="AG28"/>
  <c r="AG27"/>
  <c r="AG26"/>
  <c r="AG25"/>
  <c r="AG24"/>
  <c r="AG23"/>
  <c r="AG22"/>
  <c r="AG21"/>
  <c r="AG20"/>
  <c r="AG19"/>
  <c r="AG18"/>
  <c r="AG17"/>
  <c r="AG16"/>
  <c r="AG15"/>
  <c r="AG14"/>
  <c r="AG13"/>
  <c r="AG12"/>
  <c r="AG11"/>
  <c r="AC37"/>
  <c r="AC36"/>
  <c r="AC35"/>
  <c r="AC34"/>
  <c r="AC33"/>
  <c r="AC32"/>
  <c r="AC31"/>
  <c r="AC30"/>
  <c r="AC29"/>
  <c r="AC28"/>
  <c r="AC27"/>
  <c r="AC26"/>
  <c r="AC25"/>
  <c r="AC24"/>
  <c r="AC23"/>
  <c r="AC22"/>
  <c r="AC21"/>
  <c r="AC20"/>
  <c r="AC19"/>
  <c r="AC18"/>
  <c r="AC17"/>
  <c r="AC16"/>
  <c r="AC15"/>
  <c r="AC14"/>
  <c r="AC13"/>
  <c r="AC12"/>
  <c r="AC11"/>
  <c r="AA37"/>
  <c r="AA36"/>
  <c r="AA35"/>
  <c r="AA34"/>
  <c r="AA33"/>
  <c r="AA32"/>
  <c r="AA31"/>
  <c r="AA30"/>
  <c r="AA29"/>
  <c r="AA28"/>
  <c r="AA27"/>
  <c r="AA26"/>
  <c r="AA25"/>
  <c r="AA24"/>
  <c r="AA23"/>
  <c r="AA22"/>
  <c r="AA21"/>
  <c r="AA20"/>
  <c r="AA19"/>
  <c r="AA18"/>
  <c r="AA17"/>
  <c r="AA16"/>
  <c r="AA15"/>
  <c r="AA14"/>
  <c r="AA13"/>
  <c r="AA12"/>
  <c r="AA11"/>
  <c r="K37"/>
  <c r="K36"/>
  <c r="K35"/>
  <c r="K34"/>
  <c r="K33"/>
  <c r="K32"/>
  <c r="K31"/>
  <c r="K30"/>
  <c r="K29"/>
  <c r="K28"/>
  <c r="K27"/>
  <c r="K26"/>
  <c r="K25"/>
  <c r="K24"/>
  <c r="K23"/>
  <c r="K22"/>
  <c r="K21"/>
  <c r="K20"/>
  <c r="K19"/>
  <c r="K18"/>
  <c r="K17"/>
  <c r="K16"/>
  <c r="K15"/>
  <c r="K14"/>
  <c r="K13"/>
  <c r="K12"/>
  <c r="K11"/>
  <c r="O37"/>
  <c r="O36"/>
  <c r="O35"/>
  <c r="O34"/>
  <c r="O33"/>
  <c r="O32"/>
  <c r="O31"/>
  <c r="O30"/>
  <c r="O29"/>
  <c r="O28"/>
  <c r="O27"/>
  <c r="O26"/>
  <c r="O25"/>
  <c r="O24"/>
  <c r="O23"/>
  <c r="O22"/>
  <c r="O21"/>
  <c r="O20"/>
  <c r="O19"/>
  <c r="O18"/>
  <c r="O17"/>
  <c r="O16"/>
  <c r="O15"/>
  <c r="O14"/>
  <c r="O13"/>
  <c r="O12"/>
  <c r="O11"/>
  <c r="Q37"/>
  <c r="Q36"/>
  <c r="Q35"/>
  <c r="Q34"/>
  <c r="Q33"/>
  <c r="Q32"/>
  <c r="Q31"/>
  <c r="Q30"/>
  <c r="Q29"/>
  <c r="Q28"/>
  <c r="Q27"/>
  <c r="Q26"/>
  <c r="Q25"/>
  <c r="Q24"/>
  <c r="Q23"/>
  <c r="Q22"/>
  <c r="Q21"/>
  <c r="Q20"/>
  <c r="Q19"/>
  <c r="Q18"/>
  <c r="Q17"/>
  <c r="Q16"/>
  <c r="Q15"/>
  <c r="Q14"/>
  <c r="Q13"/>
  <c r="Q12"/>
  <c r="Q11"/>
  <c r="U37"/>
  <c r="U36"/>
  <c r="U35"/>
  <c r="U34"/>
  <c r="U33"/>
  <c r="U32"/>
  <c r="U31"/>
  <c r="U30"/>
  <c r="U29"/>
  <c r="U28"/>
  <c r="U27"/>
  <c r="U26"/>
  <c r="U25"/>
  <c r="U24"/>
  <c r="U23"/>
  <c r="U22"/>
  <c r="U21"/>
  <c r="U20"/>
  <c r="U19"/>
  <c r="U18"/>
  <c r="U17"/>
  <c r="U16"/>
  <c r="U15"/>
  <c r="U14"/>
  <c r="U13"/>
  <c r="U12"/>
  <c r="U11"/>
  <c r="W37"/>
  <c r="W36"/>
  <c r="W35"/>
  <c r="W34"/>
  <c r="W33"/>
  <c r="W32"/>
  <c r="W31"/>
  <c r="W30"/>
  <c r="W29"/>
  <c r="W28"/>
  <c r="W27"/>
  <c r="W26"/>
  <c r="W25"/>
  <c r="W24"/>
  <c r="W23"/>
  <c r="W22"/>
  <c r="W21"/>
  <c r="W20"/>
  <c r="W19"/>
  <c r="W18"/>
  <c r="W17"/>
  <c r="W16"/>
  <c r="W15"/>
  <c r="W14"/>
  <c r="W13"/>
  <c r="W12"/>
  <c r="W11"/>
  <c r="J37"/>
  <c r="J36"/>
  <c r="J35"/>
  <c r="J34"/>
  <c r="J33"/>
  <c r="J32"/>
  <c r="J31"/>
  <c r="J30"/>
  <c r="J29"/>
  <c r="J28"/>
  <c r="J27"/>
  <c r="J26"/>
  <c r="J25"/>
  <c r="J24"/>
  <c r="J23"/>
  <c r="J22"/>
  <c r="J21"/>
  <c r="J20"/>
  <c r="J19"/>
  <c r="J18"/>
  <c r="J17"/>
  <c r="J16"/>
  <c r="J15"/>
  <c r="J14"/>
  <c r="J13"/>
  <c r="J12"/>
  <c r="J11"/>
  <c r="AT37"/>
  <c r="AT36"/>
  <c r="AT35"/>
  <c r="AT34"/>
  <c r="AT33"/>
  <c r="AT32"/>
  <c r="AT31"/>
  <c r="AT30"/>
  <c r="AT29"/>
  <c r="AT28"/>
  <c r="AT27"/>
  <c r="AT26"/>
  <c r="AT25"/>
  <c r="AT24"/>
  <c r="AT23"/>
  <c r="AT22"/>
  <c r="AT21"/>
  <c r="AT20"/>
  <c r="AT19"/>
  <c r="AT18"/>
  <c r="AT17"/>
  <c r="AT16"/>
  <c r="AT15"/>
  <c r="AT14"/>
  <c r="AT13"/>
  <c r="AT12"/>
  <c r="AT11"/>
  <c r="AR37"/>
  <c r="AR36"/>
  <c r="AR35"/>
  <c r="AR34"/>
  <c r="AR33"/>
  <c r="AR32"/>
  <c r="AR31"/>
  <c r="AR30"/>
  <c r="AR29"/>
  <c r="AR28"/>
  <c r="AR27"/>
  <c r="AR26"/>
  <c r="AR25"/>
  <c r="AR24"/>
  <c r="AR23"/>
  <c r="AR22"/>
  <c r="AR21"/>
  <c r="AR20"/>
  <c r="AR19"/>
  <c r="AR18"/>
  <c r="AR17"/>
  <c r="AR16"/>
  <c r="AR15"/>
  <c r="AR14"/>
  <c r="AR13"/>
  <c r="AR12"/>
  <c r="AR11"/>
  <c r="AN37"/>
  <c r="AN36"/>
  <c r="AN35"/>
  <c r="AN34"/>
  <c r="AN33"/>
  <c r="AN32"/>
  <c r="AN31"/>
  <c r="AN30"/>
  <c r="AN29"/>
  <c r="AN28"/>
  <c r="AN27"/>
  <c r="AN26"/>
  <c r="AN25"/>
  <c r="AN24"/>
  <c r="AN23"/>
  <c r="AN22"/>
  <c r="AN21"/>
  <c r="AN20"/>
  <c r="AN19"/>
  <c r="AN18"/>
  <c r="AN17"/>
  <c r="AN16"/>
  <c r="AN15"/>
  <c r="AN14"/>
  <c r="AN13"/>
  <c r="AN12"/>
  <c r="AN11"/>
  <c r="AL37"/>
  <c r="AL36"/>
  <c r="AL35"/>
  <c r="AL34"/>
  <c r="AL33"/>
  <c r="AL32"/>
  <c r="AL31"/>
  <c r="AL30"/>
  <c r="AL29"/>
  <c r="AL28"/>
  <c r="AL27"/>
  <c r="AL26"/>
  <c r="AL25"/>
  <c r="AL24"/>
  <c r="AL23"/>
  <c r="AL22"/>
  <c r="AL21"/>
  <c r="AL20"/>
  <c r="AL19"/>
  <c r="AL18"/>
  <c r="AL17"/>
  <c r="AL16"/>
  <c r="AL15"/>
  <c r="AL14"/>
  <c r="AL13"/>
  <c r="AL12"/>
  <c r="AL11"/>
  <c r="AH37"/>
  <c r="AH36"/>
  <c r="AH35"/>
  <c r="AH34"/>
  <c r="AH33"/>
  <c r="AH32"/>
  <c r="AH31"/>
  <c r="AH30"/>
  <c r="AH29"/>
  <c r="AH28"/>
  <c r="AH27"/>
  <c r="AH26"/>
  <c r="AH25"/>
  <c r="AH24"/>
  <c r="AH23"/>
  <c r="AH22"/>
  <c r="AH21"/>
  <c r="AH20"/>
  <c r="AH19"/>
  <c r="AH18"/>
  <c r="AH17"/>
  <c r="AH16"/>
  <c r="AH15"/>
  <c r="AH14"/>
  <c r="AH13"/>
  <c r="AH12"/>
  <c r="AH11"/>
  <c r="AF37"/>
  <c r="AF36"/>
  <c r="AF35"/>
  <c r="AF34"/>
  <c r="AF33"/>
  <c r="AF32"/>
  <c r="AF31"/>
  <c r="AF30"/>
  <c r="AF29"/>
  <c r="AF28"/>
  <c r="AF27"/>
  <c r="AF26"/>
  <c r="AF25"/>
  <c r="AF24"/>
  <c r="AF23"/>
  <c r="AF22"/>
  <c r="AF21"/>
  <c r="AF20"/>
  <c r="AF19"/>
  <c r="AF18"/>
  <c r="AF17"/>
  <c r="AF16"/>
  <c r="AF15"/>
  <c r="AF14"/>
  <c r="AF13"/>
  <c r="AF12"/>
  <c r="AF11"/>
  <c r="AB37"/>
  <c r="AB36"/>
  <c r="AB35"/>
  <c r="AB34"/>
  <c r="AB33"/>
  <c r="AB32"/>
  <c r="AB31"/>
  <c r="AB30"/>
  <c r="AB29"/>
  <c r="AB28"/>
  <c r="AB27"/>
  <c r="AB26"/>
  <c r="AB25"/>
  <c r="AB24"/>
  <c r="AB23"/>
  <c r="AB22"/>
  <c r="AB21"/>
  <c r="AB20"/>
  <c r="AB19"/>
  <c r="AB18"/>
  <c r="AB17"/>
  <c r="AB16"/>
  <c r="AB15"/>
  <c r="AB14"/>
  <c r="AB13"/>
  <c r="AB12"/>
  <c r="AB11"/>
  <c r="Z37"/>
  <c r="Z36"/>
  <c r="Z35"/>
  <c r="Z34"/>
  <c r="Z33"/>
  <c r="Z32"/>
  <c r="Z31"/>
  <c r="Z30"/>
  <c r="Z29"/>
  <c r="Z28"/>
  <c r="Z27"/>
  <c r="Z26"/>
  <c r="Z25"/>
  <c r="Z24"/>
  <c r="Z23"/>
  <c r="Z22"/>
  <c r="Z21"/>
  <c r="Z20"/>
  <c r="Z19"/>
  <c r="Z18"/>
  <c r="Z17"/>
  <c r="Z16"/>
  <c r="Z15"/>
  <c r="Z14"/>
  <c r="Z13"/>
  <c r="Z12"/>
  <c r="Z11"/>
  <c r="V37"/>
  <c r="V36"/>
  <c r="V35"/>
  <c r="V34"/>
  <c r="V33"/>
  <c r="V32"/>
  <c r="V31"/>
  <c r="V30"/>
  <c r="V29"/>
  <c r="V28"/>
  <c r="V27"/>
  <c r="V26"/>
  <c r="V25"/>
  <c r="V24"/>
  <c r="V23"/>
  <c r="V22"/>
  <c r="V21"/>
  <c r="V20"/>
  <c r="V19"/>
  <c r="V18"/>
  <c r="V17"/>
  <c r="V16"/>
  <c r="V15"/>
  <c r="V14"/>
  <c r="V13"/>
  <c r="V12"/>
  <c r="V11"/>
  <c r="T37"/>
  <c r="T36"/>
  <c r="T35"/>
  <c r="T34"/>
  <c r="T33"/>
  <c r="T32"/>
  <c r="T31"/>
  <c r="T30"/>
  <c r="T29"/>
  <c r="T28"/>
  <c r="T27"/>
  <c r="T26"/>
  <c r="T25"/>
  <c r="T24"/>
  <c r="T23"/>
  <c r="T22"/>
  <c r="T21"/>
  <c r="T20"/>
  <c r="T19"/>
  <c r="T18"/>
  <c r="T17"/>
  <c r="T16"/>
  <c r="T15"/>
  <c r="T14"/>
  <c r="T13"/>
  <c r="T12"/>
  <c r="T11"/>
  <c r="P37"/>
  <c r="P36"/>
  <c r="P35"/>
  <c r="P34"/>
  <c r="P33"/>
  <c r="P32"/>
  <c r="P31"/>
  <c r="P30"/>
  <c r="P29"/>
  <c r="P28"/>
  <c r="P27"/>
  <c r="P26"/>
  <c r="P25"/>
  <c r="P24"/>
  <c r="P23"/>
  <c r="P22"/>
  <c r="P21"/>
  <c r="P20"/>
  <c r="P19"/>
  <c r="P18"/>
  <c r="P17"/>
  <c r="P16"/>
  <c r="P15"/>
  <c r="P14"/>
  <c r="P13"/>
  <c r="P12"/>
  <c r="P11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G37"/>
  <c r="F37"/>
  <c r="G36"/>
  <c r="F36"/>
  <c r="G35"/>
  <c r="F35"/>
  <c r="G34"/>
  <c r="F34"/>
  <c r="G33"/>
  <c r="F33"/>
  <c r="G32"/>
  <c r="F32"/>
  <c r="G31"/>
  <c r="F31"/>
  <c r="G30"/>
  <c r="F30"/>
  <c r="G29"/>
  <c r="F29"/>
  <c r="G28"/>
  <c r="F28"/>
  <c r="G27"/>
  <c r="F27"/>
  <c r="G26"/>
  <c r="F26"/>
  <c r="G25"/>
  <c r="F25"/>
  <c r="G24"/>
  <c r="F24"/>
  <c r="G23"/>
  <c r="F23"/>
  <c r="G22"/>
  <c r="F22"/>
  <c r="G21"/>
  <c r="F21"/>
  <c r="G20"/>
  <c r="F20"/>
  <c r="G19"/>
  <c r="F19"/>
  <c r="G18"/>
  <c r="F18"/>
  <c r="G17"/>
  <c r="F17"/>
  <c r="G16"/>
  <c r="F16"/>
  <c r="G15"/>
  <c r="F15"/>
  <c r="G14"/>
  <c r="F14"/>
  <c r="G13"/>
  <c r="F13"/>
  <c r="G12"/>
  <c r="F12"/>
  <c r="G11"/>
  <c r="F11"/>
  <c r="M37"/>
  <c r="L37"/>
  <c r="M36"/>
  <c r="L36"/>
  <c r="M35"/>
  <c r="L35"/>
  <c r="M34"/>
  <c r="L34"/>
  <c r="M33"/>
  <c r="L33"/>
  <c r="M32"/>
  <c r="L32"/>
  <c r="M31"/>
  <c r="L31"/>
  <c r="M30"/>
  <c r="L30"/>
  <c r="M29"/>
  <c r="L29"/>
  <c r="M28"/>
  <c r="L28"/>
  <c r="M27"/>
  <c r="L27"/>
  <c r="M26"/>
  <c r="L26"/>
  <c r="M25"/>
  <c r="L25"/>
  <c r="M24"/>
  <c r="L24"/>
  <c r="M23"/>
  <c r="L23"/>
  <c r="M22"/>
  <c r="L22"/>
  <c r="M21"/>
  <c r="L21"/>
  <c r="M20"/>
  <c r="L20"/>
  <c r="M19"/>
  <c r="L19"/>
  <c r="M18"/>
  <c r="L18"/>
  <c r="M17"/>
  <c r="L17"/>
  <c r="M16"/>
  <c r="L16"/>
  <c r="M15"/>
  <c r="L15"/>
  <c r="M14"/>
  <c r="L14"/>
  <c r="M13"/>
  <c r="L13"/>
  <c r="M12"/>
  <c r="L12"/>
  <c r="M11"/>
  <c r="L11"/>
  <c r="S37"/>
  <c r="R37"/>
  <c r="S36"/>
  <c r="R36"/>
  <c r="S35"/>
  <c r="R35"/>
  <c r="S34"/>
  <c r="R34"/>
  <c r="S33"/>
  <c r="R33"/>
  <c r="S32"/>
  <c r="R32"/>
  <c r="S31"/>
  <c r="R31"/>
  <c r="S30"/>
  <c r="R30"/>
  <c r="S29"/>
  <c r="R29"/>
  <c r="S28"/>
  <c r="R28"/>
  <c r="S27"/>
  <c r="R27"/>
  <c r="S26"/>
  <c r="R26"/>
  <c r="S25"/>
  <c r="R25"/>
  <c r="S24"/>
  <c r="R24"/>
  <c r="S23"/>
  <c r="R23"/>
  <c r="S22"/>
  <c r="R22"/>
  <c r="S21"/>
  <c r="R21"/>
  <c r="S20"/>
  <c r="R20"/>
  <c r="S19"/>
  <c r="R19"/>
  <c r="S18"/>
  <c r="R18"/>
  <c r="S17"/>
  <c r="R17"/>
  <c r="S16"/>
  <c r="R16"/>
  <c r="S15"/>
  <c r="R15"/>
  <c r="S14"/>
  <c r="R14"/>
  <c r="S13"/>
  <c r="R13"/>
  <c r="S12"/>
  <c r="R12"/>
  <c r="S11"/>
  <c r="R11"/>
  <c r="AW37"/>
  <c r="AV37"/>
  <c r="AW36"/>
  <c r="AV36"/>
  <c r="AW35"/>
  <c r="AV35"/>
  <c r="AW34"/>
  <c r="AV34"/>
  <c r="AW33"/>
  <c r="AV33"/>
  <c r="AW32"/>
  <c r="AV32"/>
  <c r="AW31"/>
  <c r="AV31"/>
  <c r="AW30"/>
  <c r="AV30"/>
  <c r="AW29"/>
  <c r="AV29"/>
  <c r="AW28"/>
  <c r="AV28"/>
  <c r="AW27"/>
  <c r="AV27"/>
  <c r="AW26"/>
  <c r="AV26"/>
  <c r="AW25"/>
  <c r="AV25"/>
  <c r="AW24"/>
  <c r="AV24"/>
  <c r="AW23"/>
  <c r="AV23"/>
  <c r="AW22"/>
  <c r="AV22"/>
  <c r="AW21"/>
  <c r="AV21"/>
  <c r="AW20"/>
  <c r="AV20"/>
  <c r="AW19"/>
  <c r="AV19"/>
  <c r="AW18"/>
  <c r="AV18"/>
  <c r="AW17"/>
  <c r="AV17"/>
  <c r="AW16"/>
  <c r="AV16"/>
  <c r="AW15"/>
  <c r="AV15"/>
  <c r="AW14"/>
  <c r="AV14"/>
  <c r="AW13"/>
  <c r="AV13"/>
  <c r="AW12"/>
  <c r="AV12"/>
  <c r="AW11"/>
  <c r="AV11"/>
  <c r="AQ37"/>
  <c r="AP37"/>
  <c r="AQ36"/>
  <c r="AP36"/>
  <c r="AQ35"/>
  <c r="AP35"/>
  <c r="AQ34"/>
  <c r="AP34"/>
  <c r="AQ33"/>
  <c r="AP33"/>
  <c r="AQ32"/>
  <c r="AP32"/>
  <c r="AQ31"/>
  <c r="AP31"/>
  <c r="AQ30"/>
  <c r="AP30"/>
  <c r="AQ29"/>
  <c r="AP29"/>
  <c r="AQ28"/>
  <c r="AP28"/>
  <c r="AQ27"/>
  <c r="AP27"/>
  <c r="AQ26"/>
  <c r="AP26"/>
  <c r="AQ25"/>
  <c r="AP25"/>
  <c r="AQ24"/>
  <c r="AP24"/>
  <c r="AQ23"/>
  <c r="AP23"/>
  <c r="AQ22"/>
  <c r="AP22"/>
  <c r="AQ21"/>
  <c r="AP21"/>
  <c r="AQ20"/>
  <c r="AP20"/>
  <c r="AQ19"/>
  <c r="AP19"/>
  <c r="AQ18"/>
  <c r="AP18"/>
  <c r="AQ17"/>
  <c r="AP17"/>
  <c r="AQ16"/>
  <c r="AP16"/>
  <c r="AQ15"/>
  <c r="AP15"/>
  <c r="AQ14"/>
  <c r="AP14"/>
  <c r="AQ13"/>
  <c r="AP13"/>
  <c r="AQ12"/>
  <c r="AP12"/>
  <c r="AQ11"/>
  <c r="AP11"/>
  <c r="AK37"/>
  <c r="AK36"/>
  <c r="AK35"/>
  <c r="AK34"/>
  <c r="AK33"/>
  <c r="AK32"/>
  <c r="AK31"/>
  <c r="AK30"/>
  <c r="AK29"/>
  <c r="AK28"/>
  <c r="AK27"/>
  <c r="AK26"/>
  <c r="AK25"/>
  <c r="AK24"/>
  <c r="AK23"/>
  <c r="AK22"/>
  <c r="AK21"/>
  <c r="AK20"/>
  <c r="AK19"/>
  <c r="AK18"/>
  <c r="AK17"/>
  <c r="AK16"/>
  <c r="AK15"/>
  <c r="AK14"/>
  <c r="AK13"/>
  <c r="AK12"/>
  <c r="AK11"/>
  <c r="AE37"/>
  <c r="AE36"/>
  <c r="AE35"/>
  <c r="AE34"/>
  <c r="AE33"/>
  <c r="AE32"/>
  <c r="AE31"/>
  <c r="AE30"/>
  <c r="AE29"/>
  <c r="AE28"/>
  <c r="AE27"/>
  <c r="AE26"/>
  <c r="AE25"/>
  <c r="AE24"/>
  <c r="AE23"/>
  <c r="AE22"/>
  <c r="AE21"/>
  <c r="AE20"/>
  <c r="AE19"/>
  <c r="AE18"/>
  <c r="AE17"/>
  <c r="AE16"/>
  <c r="AE15"/>
  <c r="AE14"/>
  <c r="AE13"/>
  <c r="AE12"/>
  <c r="AJ37"/>
  <c r="AJ36"/>
  <c r="AJ35"/>
  <c r="AJ34"/>
  <c r="AJ33"/>
  <c r="AJ32"/>
  <c r="AJ31"/>
  <c r="AJ30"/>
  <c r="AJ29"/>
  <c r="AJ28"/>
  <c r="AJ27"/>
  <c r="AJ26"/>
  <c r="AJ25"/>
  <c r="AJ24"/>
  <c r="AJ23"/>
  <c r="AJ22"/>
  <c r="AJ21"/>
  <c r="AJ20"/>
  <c r="AJ19"/>
  <c r="AJ18"/>
  <c r="AJ17"/>
  <c r="AJ16"/>
  <c r="AJ15"/>
  <c r="AJ14"/>
  <c r="AJ13"/>
  <c r="AJ12"/>
  <c r="AJ11"/>
  <c r="AD37"/>
  <c r="AD36"/>
  <c r="AD35"/>
  <c r="AD34"/>
  <c r="AD33"/>
  <c r="AD32"/>
  <c r="AD31"/>
  <c r="AD30"/>
  <c r="AD29"/>
  <c r="AD28"/>
  <c r="AD27"/>
  <c r="AD26"/>
  <c r="AD25"/>
  <c r="AD24"/>
  <c r="AD23"/>
  <c r="AD22"/>
  <c r="AD21"/>
  <c r="AD20"/>
  <c r="AD19"/>
  <c r="AD18"/>
  <c r="AD17"/>
  <c r="AD16"/>
  <c r="AD15"/>
  <c r="AD14"/>
  <c r="AD13"/>
  <c r="AD12"/>
  <c r="X37"/>
  <c r="X36"/>
  <c r="X35"/>
  <c r="X34"/>
  <c r="X33"/>
  <c r="X32"/>
  <c r="X31"/>
  <c r="X30"/>
  <c r="X29"/>
  <c r="X28"/>
  <c r="X27"/>
  <c r="X26"/>
  <c r="X25"/>
  <c r="X24"/>
  <c r="X23"/>
  <c r="X22"/>
  <c r="X21"/>
  <c r="X20"/>
  <c r="X19"/>
  <c r="X18"/>
  <c r="X17"/>
  <c r="X16"/>
  <c r="X15"/>
  <c r="X14"/>
  <c r="X13"/>
  <c r="X12"/>
  <c r="AD11"/>
  <c r="X11"/>
  <c r="AQ67" i="5"/>
  <c r="AO67"/>
  <c r="AM67"/>
  <c r="AK67"/>
  <c r="AI67"/>
  <c r="AG67"/>
  <c r="AE67"/>
  <c r="AC67"/>
  <c r="AA67"/>
  <c r="Y67"/>
  <c r="W67"/>
  <c r="U67"/>
  <c r="S67"/>
  <c r="Q67"/>
  <c r="O67"/>
  <c r="M67"/>
  <c r="K67"/>
  <c r="I67"/>
  <c r="G67"/>
  <c r="E67"/>
  <c r="C67"/>
  <c r="AQ66"/>
  <c r="AO66"/>
  <c r="AM66"/>
  <c r="AK66"/>
  <c r="AI66"/>
  <c r="AG66"/>
  <c r="AE66"/>
  <c r="AC66"/>
  <c r="AA66"/>
  <c r="Y66"/>
  <c r="W66"/>
  <c r="U66"/>
  <c r="S66"/>
  <c r="Q66"/>
  <c r="O66"/>
  <c r="M66"/>
  <c r="K66"/>
  <c r="I66"/>
  <c r="G66"/>
  <c r="E66"/>
  <c r="C66"/>
  <c r="AQ65"/>
  <c r="AO65"/>
  <c r="AM65"/>
  <c r="AK65"/>
  <c r="AI65"/>
  <c r="AG65"/>
  <c r="AE65"/>
  <c r="AC65"/>
  <c r="AA65"/>
  <c r="Y65"/>
  <c r="W65"/>
  <c r="U65"/>
  <c r="S65"/>
  <c r="Q65"/>
  <c r="O65"/>
  <c r="M65"/>
  <c r="K65"/>
  <c r="I65"/>
  <c r="G65"/>
  <c r="E65"/>
  <c r="C65"/>
  <c r="AQ64"/>
  <c r="AO64"/>
  <c r="AM64"/>
  <c r="AK64"/>
  <c r="AI64"/>
  <c r="AG64"/>
  <c r="AE64"/>
  <c r="AC64"/>
  <c r="AA64"/>
  <c r="Y64"/>
  <c r="W64"/>
  <c r="U64"/>
  <c r="S64"/>
  <c r="Q64"/>
  <c r="O64"/>
  <c r="M64"/>
  <c r="K64"/>
  <c r="I64"/>
  <c r="G64"/>
  <c r="E64"/>
  <c r="C64"/>
  <c r="AQ63"/>
  <c r="AO63"/>
  <c r="AM63"/>
  <c r="AK63"/>
  <c r="AI63"/>
  <c r="AG63"/>
  <c r="AE63"/>
  <c r="AC63"/>
  <c r="AA63"/>
  <c r="Y63"/>
  <c r="W63"/>
  <c r="U63"/>
  <c r="S63"/>
  <c r="Q63"/>
  <c r="O63"/>
  <c r="M63"/>
  <c r="K63"/>
  <c r="I63"/>
  <c r="G63"/>
  <c r="E63"/>
  <c r="C63"/>
  <c r="AQ62"/>
  <c r="AO62"/>
  <c r="AM62"/>
  <c r="AK62"/>
  <c r="AI62"/>
  <c r="AG62"/>
  <c r="AE62"/>
  <c r="AC62"/>
  <c r="AA62"/>
  <c r="Y62"/>
  <c r="W62"/>
  <c r="U62"/>
  <c r="S62"/>
  <c r="Q62"/>
  <c r="O62"/>
  <c r="M62"/>
  <c r="K62"/>
  <c r="I62"/>
  <c r="G62"/>
  <c r="E62"/>
  <c r="C62"/>
  <c r="AQ61"/>
  <c r="AO61"/>
  <c r="AM61"/>
  <c r="AK61"/>
  <c r="AI61"/>
  <c r="AG61"/>
  <c r="AE61"/>
  <c r="AC61"/>
  <c r="AA61"/>
  <c r="Y61"/>
  <c r="W61"/>
  <c r="U61"/>
  <c r="S61"/>
  <c r="Q61"/>
  <c r="O61"/>
  <c r="M61"/>
  <c r="K61"/>
  <c r="I61"/>
  <c r="G61"/>
  <c r="E61"/>
  <c r="C61"/>
  <c r="AQ60"/>
  <c r="AO60"/>
  <c r="AM60"/>
  <c r="AK60"/>
  <c r="AI60"/>
  <c r="AG60"/>
  <c r="AE60"/>
  <c r="AC60"/>
  <c r="AA60"/>
  <c r="Y60"/>
  <c r="W60"/>
  <c r="U60"/>
  <c r="S60"/>
  <c r="Q60"/>
  <c r="O60"/>
  <c r="M60"/>
  <c r="K60"/>
  <c r="I60"/>
  <c r="G60"/>
  <c r="E60"/>
  <c r="C60"/>
  <c r="AQ59"/>
  <c r="AO59"/>
  <c r="AM59"/>
  <c r="AK59"/>
  <c r="AI59"/>
  <c r="AG59"/>
  <c r="AE59"/>
  <c r="AC59"/>
  <c r="AA59"/>
  <c r="Y59"/>
  <c r="W59"/>
  <c r="U59"/>
  <c r="S59"/>
  <c r="Q59"/>
  <c r="O59"/>
  <c r="M59"/>
  <c r="K59"/>
  <c r="I59"/>
  <c r="G59"/>
  <c r="E59"/>
  <c r="C59"/>
  <c r="AQ58"/>
  <c r="AO58"/>
  <c r="AM58"/>
  <c r="AK58"/>
  <c r="AI58"/>
  <c r="AG58"/>
  <c r="AE58"/>
  <c r="AC58"/>
  <c r="AA58"/>
  <c r="Y58"/>
  <c r="W58"/>
  <c r="U58"/>
  <c r="S58"/>
  <c r="Q58"/>
  <c r="O58"/>
  <c r="M58"/>
  <c r="K58"/>
  <c r="I58"/>
  <c r="G58"/>
  <c r="E58"/>
  <c r="C58"/>
  <c r="AQ57"/>
  <c r="AO57"/>
  <c r="AM57"/>
  <c r="AK57"/>
  <c r="AI57"/>
  <c r="AG57"/>
  <c r="AE57"/>
  <c r="AC57"/>
  <c r="AA57"/>
  <c r="Y57"/>
  <c r="W57"/>
  <c r="U57"/>
  <c r="S57"/>
  <c r="Q57"/>
  <c r="O57"/>
  <c r="M57"/>
  <c r="K57"/>
  <c r="I57"/>
  <c r="G57"/>
  <c r="E57"/>
  <c r="C57"/>
  <c r="AQ56"/>
  <c r="AO56"/>
  <c r="AM56"/>
  <c r="AK56"/>
  <c r="AI56"/>
  <c r="AG56"/>
  <c r="AE56"/>
  <c r="AC56"/>
  <c r="AA56"/>
  <c r="Y56"/>
  <c r="W56"/>
  <c r="U56"/>
  <c r="S56"/>
  <c r="Q56"/>
  <c r="O56"/>
  <c r="M56"/>
  <c r="K56"/>
  <c r="I56"/>
  <c r="G56"/>
  <c r="E56"/>
  <c r="C56"/>
  <c r="AQ55"/>
  <c r="AO55"/>
  <c r="AM55"/>
  <c r="AK55"/>
  <c r="AI55"/>
  <c r="AG55"/>
  <c r="AE55"/>
  <c r="AC55"/>
  <c r="AA55"/>
  <c r="Y55"/>
  <c r="W55"/>
  <c r="U55"/>
  <c r="S55"/>
  <c r="Q55"/>
  <c r="O55"/>
  <c r="M55"/>
  <c r="K55"/>
  <c r="I55"/>
  <c r="G55"/>
  <c r="E55"/>
  <c r="C55"/>
  <c r="AQ54"/>
  <c r="AO54"/>
  <c r="AM54"/>
  <c r="AK54"/>
  <c r="AI54"/>
  <c r="AG54"/>
  <c r="AE54"/>
  <c r="AC54"/>
  <c r="AA54"/>
  <c r="Y54"/>
  <c r="W54"/>
  <c r="U54"/>
  <c r="S54"/>
  <c r="Q54"/>
  <c r="O54"/>
  <c r="M54"/>
  <c r="K54"/>
  <c r="I54"/>
  <c r="G54"/>
  <c r="E54"/>
  <c r="C54"/>
  <c r="AQ53"/>
  <c r="AO53"/>
  <c r="AM53"/>
  <c r="AK53"/>
  <c r="AI53"/>
  <c r="AG53"/>
  <c r="AE53"/>
  <c r="AC53"/>
  <c r="AA53"/>
  <c r="Y53"/>
  <c r="W53"/>
  <c r="U53"/>
  <c r="S53"/>
  <c r="Q53"/>
  <c r="O53"/>
  <c r="M53"/>
  <c r="K53"/>
  <c r="I53"/>
  <c r="G53"/>
  <c r="E53"/>
  <c r="C53"/>
  <c r="AQ52"/>
  <c r="AO52"/>
  <c r="AM52"/>
  <c r="AK52"/>
  <c r="AI52"/>
  <c r="AG52"/>
  <c r="AE52"/>
  <c r="AC52"/>
  <c r="AA52"/>
  <c r="Y52"/>
  <c r="W52"/>
  <c r="U52"/>
  <c r="S52"/>
  <c r="Q52"/>
  <c r="O52"/>
  <c r="M52"/>
  <c r="K52"/>
  <c r="I52"/>
  <c r="G52"/>
  <c r="E52"/>
  <c r="C52"/>
  <c r="AQ51"/>
  <c r="AO51"/>
  <c r="AM51"/>
  <c r="AK51"/>
  <c r="AI51"/>
  <c r="AG51"/>
  <c r="AE51"/>
  <c r="AC51"/>
  <c r="AA51"/>
  <c r="Y51"/>
  <c r="W51"/>
  <c r="U51"/>
  <c r="S51"/>
  <c r="Q51"/>
  <c r="O51"/>
  <c r="M51"/>
  <c r="K51"/>
  <c r="I51"/>
  <c r="G51"/>
  <c r="E51"/>
  <c r="C51"/>
  <c r="AQ50"/>
  <c r="AO50"/>
  <c r="AM50"/>
  <c r="AK50"/>
  <c r="AI50"/>
  <c r="AG50"/>
  <c r="AE50"/>
  <c r="AC50"/>
  <c r="AA50"/>
  <c r="Y50"/>
  <c r="W50"/>
  <c r="U50"/>
  <c r="S50"/>
  <c r="Q50"/>
  <c r="O50"/>
  <c r="M50"/>
  <c r="K50"/>
  <c r="I50"/>
  <c r="G50"/>
  <c r="E50"/>
  <c r="C50"/>
  <c r="AQ49"/>
  <c r="AO49"/>
  <c r="AM49"/>
  <c r="AK49"/>
  <c r="AI49"/>
  <c r="AG49"/>
  <c r="AE49"/>
  <c r="AC49"/>
  <c r="AA49"/>
  <c r="Y49"/>
  <c r="W49"/>
  <c r="U49"/>
  <c r="S49"/>
  <c r="Q49"/>
  <c r="O49"/>
  <c r="M49"/>
  <c r="K49"/>
  <c r="I49"/>
  <c r="G49"/>
  <c r="E49"/>
  <c r="C49"/>
  <c r="AQ48"/>
  <c r="AO48"/>
  <c r="AM48"/>
  <c r="AK48"/>
  <c r="AI48"/>
  <c r="AG48"/>
  <c r="AE48"/>
  <c r="AC48"/>
  <c r="AA48"/>
  <c r="Y48"/>
  <c r="W48"/>
  <c r="U48"/>
  <c r="S48"/>
  <c r="Q48"/>
  <c r="O48"/>
  <c r="M48"/>
  <c r="K48"/>
  <c r="I48"/>
  <c r="G48"/>
  <c r="E48"/>
  <c r="C48"/>
  <c r="AQ47"/>
  <c r="AO47"/>
  <c r="AM47"/>
  <c r="AK47"/>
  <c r="AI47"/>
  <c r="AG47"/>
  <c r="AE47"/>
  <c r="AC47"/>
  <c r="AA47"/>
  <c r="Y47"/>
  <c r="W47"/>
  <c r="U47"/>
  <c r="S47"/>
  <c r="Q47"/>
  <c r="O47"/>
  <c r="M47"/>
  <c r="K47"/>
  <c r="I47"/>
  <c r="G47"/>
  <c r="E47"/>
  <c r="C47"/>
  <c r="AQ46"/>
  <c r="AO46"/>
  <c r="AM46"/>
  <c r="AK46"/>
  <c r="AI46"/>
  <c r="AG46"/>
  <c r="AE46"/>
  <c r="AC46"/>
  <c r="AA46"/>
  <c r="Y46"/>
  <c r="W46"/>
  <c r="U46"/>
  <c r="S46"/>
  <c r="Q46"/>
  <c r="O46"/>
  <c r="M46"/>
  <c r="K46"/>
  <c r="I46"/>
  <c r="G46"/>
  <c r="E46"/>
  <c r="C46"/>
  <c r="AQ45"/>
  <c r="AO45"/>
  <c r="AM45"/>
  <c r="AK45"/>
  <c r="AI45"/>
  <c r="AG45"/>
  <c r="AE45"/>
  <c r="AC45"/>
  <c r="AA45"/>
  <c r="Y45"/>
  <c r="W45"/>
  <c r="U45"/>
  <c r="S45"/>
  <c r="Q45"/>
  <c r="O45"/>
  <c r="M45"/>
  <c r="K45"/>
  <c r="I45"/>
  <c r="G45"/>
  <c r="E45"/>
  <c r="C45"/>
  <c r="AQ44"/>
  <c r="AO44"/>
  <c r="AM44"/>
  <c r="AK44"/>
  <c r="AI44"/>
  <c r="AG44"/>
  <c r="AE44"/>
  <c r="AC44"/>
  <c r="AA44"/>
  <c r="Y44"/>
  <c r="W44"/>
  <c r="U44"/>
  <c r="S44"/>
  <c r="Q44"/>
  <c r="O44"/>
  <c r="M44"/>
  <c r="K44"/>
  <c r="I44"/>
  <c r="G44"/>
  <c r="E44"/>
  <c r="C44"/>
  <c r="Y37"/>
  <c r="AE36"/>
  <c r="Y36"/>
  <c r="AE35"/>
  <c r="Y35"/>
  <c r="AE34"/>
  <c r="Y34"/>
  <c r="AE33"/>
  <c r="Y33"/>
  <c r="AE32"/>
  <c r="Y32"/>
  <c r="AE31"/>
  <c r="Y31"/>
  <c r="AE30"/>
  <c r="Y30"/>
  <c r="AE29"/>
  <c r="Y29"/>
  <c r="AE28"/>
  <c r="Y28"/>
  <c r="AE27"/>
  <c r="Y27"/>
  <c r="AE26"/>
  <c r="Y26"/>
  <c r="AE25"/>
  <c r="Y25"/>
  <c r="AE24"/>
  <c r="Y24"/>
  <c r="AE23"/>
  <c r="Y23"/>
  <c r="AE22"/>
  <c r="Y22"/>
  <c r="AE21"/>
  <c r="Y21"/>
  <c r="AE20"/>
  <c r="Y20"/>
  <c r="AE19"/>
  <c r="Y19"/>
  <c r="AE18"/>
  <c r="Y18"/>
  <c r="AE17"/>
  <c r="Y17"/>
  <c r="AE16"/>
  <c r="Y16"/>
  <c r="AE15"/>
  <c r="Y15"/>
  <c r="AE14"/>
  <c r="Y14"/>
  <c r="AE13"/>
  <c r="Y13"/>
  <c r="AE12"/>
  <c r="Y12"/>
  <c r="AE11"/>
  <c r="Y11"/>
  <c r="A4"/>
  <c r="C4" s="1"/>
  <c r="AE11" i="1"/>
  <c r="Y18"/>
  <c r="Y17"/>
  <c r="Y16"/>
  <c r="Y15"/>
  <c r="Y14"/>
  <c r="Y13"/>
  <c r="Y12"/>
  <c r="Y11"/>
  <c r="Y27"/>
  <c r="Y19"/>
  <c r="Y20"/>
  <c r="Y21"/>
  <c r="Y22"/>
  <c r="Y23"/>
  <c r="Y24"/>
  <c r="Y25"/>
  <c r="Y26"/>
  <c r="Y28"/>
  <c r="Y29"/>
  <c r="Y30"/>
  <c r="Y31"/>
  <c r="Y32"/>
  <c r="Y33"/>
  <c r="Y34"/>
  <c r="Y35"/>
  <c r="Y36"/>
  <c r="Y37"/>
  <c r="I67"/>
  <c r="I66"/>
  <c r="I65"/>
  <c r="I64"/>
  <c r="I63"/>
  <c r="I62"/>
  <c r="I61"/>
  <c r="I60"/>
  <c r="I59"/>
  <c r="I58"/>
  <c r="I57"/>
  <c r="I56"/>
  <c r="I55"/>
  <c r="I54"/>
  <c r="I53"/>
  <c r="I52"/>
  <c r="I51"/>
  <c r="I50"/>
  <c r="I49"/>
  <c r="I48"/>
  <c r="I47"/>
  <c r="I46"/>
  <c r="I45"/>
  <c r="I44"/>
  <c r="O67"/>
  <c r="O66"/>
  <c r="O65"/>
  <c r="O64"/>
  <c r="O63"/>
  <c r="O62"/>
  <c r="O61"/>
  <c r="O60"/>
  <c r="O59"/>
  <c r="O58"/>
  <c r="O57"/>
  <c r="O56"/>
  <c r="O55"/>
  <c r="O54"/>
  <c r="O53"/>
  <c r="O52"/>
  <c r="O51"/>
  <c r="O50"/>
  <c r="O49"/>
  <c r="O48"/>
  <c r="O47"/>
  <c r="O46"/>
  <c r="O45"/>
  <c r="O44"/>
  <c r="U67"/>
  <c r="U66"/>
  <c r="U65"/>
  <c r="U64"/>
  <c r="U63"/>
  <c r="U62"/>
  <c r="U61"/>
  <c r="U60"/>
  <c r="U59"/>
  <c r="U58"/>
  <c r="U57"/>
  <c r="U56"/>
  <c r="U55"/>
  <c r="U54"/>
  <c r="U53"/>
  <c r="U52"/>
  <c r="U51"/>
  <c r="U50"/>
  <c r="U49"/>
  <c r="U48"/>
  <c r="U47"/>
  <c r="U46"/>
  <c r="U45"/>
  <c r="U44"/>
  <c r="AA67"/>
  <c r="AA66"/>
  <c r="AA65"/>
  <c r="AA64"/>
  <c r="AA63"/>
  <c r="AA62"/>
  <c r="AA61"/>
  <c r="AA60"/>
  <c r="AA59"/>
  <c r="AA58"/>
  <c r="AA57"/>
  <c r="AA56"/>
  <c r="AA55"/>
  <c r="AA54"/>
  <c r="AA53"/>
  <c r="AA52"/>
  <c r="AA51"/>
  <c r="AA50"/>
  <c r="AA49"/>
  <c r="AA48"/>
  <c r="AA47"/>
  <c r="AA46"/>
  <c r="AA45"/>
  <c r="AA44"/>
  <c r="AG67"/>
  <c r="AG66"/>
  <c r="AG65"/>
  <c r="AG64"/>
  <c r="AG63"/>
  <c r="AG62"/>
  <c r="AG61"/>
  <c r="AG60"/>
  <c r="AG59"/>
  <c r="AG58"/>
  <c r="AG57"/>
  <c r="AG56"/>
  <c r="AG55"/>
  <c r="AG54"/>
  <c r="AG53"/>
  <c r="AG52"/>
  <c r="AG51"/>
  <c r="AG50"/>
  <c r="AG49"/>
  <c r="AG48"/>
  <c r="AG47"/>
  <c r="AG46"/>
  <c r="AG45"/>
  <c r="AG44"/>
  <c r="AM67"/>
  <c r="AM66"/>
  <c r="AM65"/>
  <c r="AM64"/>
  <c r="AM63"/>
  <c r="AM62"/>
  <c r="AM61"/>
  <c r="AM60"/>
  <c r="AM59"/>
  <c r="AM58"/>
  <c r="AM57"/>
  <c r="AM56"/>
  <c r="AM55"/>
  <c r="AM54"/>
  <c r="AM53"/>
  <c r="AM52"/>
  <c r="AM51"/>
  <c r="AM50"/>
  <c r="AM49"/>
  <c r="AM48"/>
  <c r="AM47"/>
  <c r="AM46"/>
  <c r="AM45"/>
  <c r="AM44"/>
  <c r="K67"/>
  <c r="K66"/>
  <c r="K65"/>
  <c r="K64"/>
  <c r="K63"/>
  <c r="K62"/>
  <c r="K61"/>
  <c r="K60"/>
  <c r="K59"/>
  <c r="K58"/>
  <c r="K57"/>
  <c r="K56"/>
  <c r="K55"/>
  <c r="K54"/>
  <c r="K53"/>
  <c r="K52"/>
  <c r="K51"/>
  <c r="K50"/>
  <c r="K49"/>
  <c r="K48"/>
  <c r="K47"/>
  <c r="K46"/>
  <c r="K45"/>
  <c r="K44"/>
  <c r="Q67"/>
  <c r="Q66"/>
  <c r="Q65"/>
  <c r="Q64"/>
  <c r="Q63"/>
  <c r="Q62"/>
  <c r="Q61"/>
  <c r="Q60"/>
  <c r="Q59"/>
  <c r="Q58"/>
  <c r="Q57"/>
  <c r="Q56"/>
  <c r="Q55"/>
  <c r="Q54"/>
  <c r="Q53"/>
  <c r="Q52"/>
  <c r="Q51"/>
  <c r="Q50"/>
  <c r="Q49"/>
  <c r="Q48"/>
  <c r="Q47"/>
  <c r="Q46"/>
  <c r="Q45"/>
  <c r="Q44"/>
  <c r="W67"/>
  <c r="W66"/>
  <c r="W65"/>
  <c r="W64"/>
  <c r="W63"/>
  <c r="W62"/>
  <c r="W61"/>
  <c r="W60"/>
  <c r="W59"/>
  <c r="W58"/>
  <c r="W57"/>
  <c r="W56"/>
  <c r="W55"/>
  <c r="W54"/>
  <c r="W53"/>
  <c r="W52"/>
  <c r="W51"/>
  <c r="W50"/>
  <c r="W49"/>
  <c r="W48"/>
  <c r="W47"/>
  <c r="W46"/>
  <c r="W45"/>
  <c r="W44"/>
  <c r="AC67"/>
  <c r="AC66"/>
  <c r="AC65"/>
  <c r="AC64"/>
  <c r="AC63"/>
  <c r="AC62"/>
  <c r="AC61"/>
  <c r="AC60"/>
  <c r="AC59"/>
  <c r="AC58"/>
  <c r="AC57"/>
  <c r="AC56"/>
  <c r="AC55"/>
  <c r="AC54"/>
  <c r="AC53"/>
  <c r="AC52"/>
  <c r="AC51"/>
  <c r="AC50"/>
  <c r="AC49"/>
  <c r="AC48"/>
  <c r="AC47"/>
  <c r="AC46"/>
  <c r="AC45"/>
  <c r="AC44"/>
  <c r="AI67"/>
  <c r="AI66"/>
  <c r="AI65"/>
  <c r="AI64"/>
  <c r="AI63"/>
  <c r="AI62"/>
  <c r="AI61"/>
  <c r="AI60"/>
  <c r="AI59"/>
  <c r="AI58"/>
  <c r="AI57"/>
  <c r="AI56"/>
  <c r="AI55"/>
  <c r="AI54"/>
  <c r="AI53"/>
  <c r="AI52"/>
  <c r="AI51"/>
  <c r="AI50"/>
  <c r="AI49"/>
  <c r="AI48"/>
  <c r="AI47"/>
  <c r="AI46"/>
  <c r="AI45"/>
  <c r="AI44"/>
  <c r="AO67"/>
  <c r="AO66"/>
  <c r="AO65"/>
  <c r="AO64"/>
  <c r="AO63"/>
  <c r="AO62"/>
  <c r="AO61"/>
  <c r="AO60"/>
  <c r="AO59"/>
  <c r="AO58"/>
  <c r="AO57"/>
  <c r="AO56"/>
  <c r="AO55"/>
  <c r="AO54"/>
  <c r="AO53"/>
  <c r="AO52"/>
  <c r="AO51"/>
  <c r="AO50"/>
  <c r="AO49"/>
  <c r="AO48"/>
  <c r="AO47"/>
  <c r="AO46"/>
  <c r="AO45"/>
  <c r="AO44"/>
  <c r="C67"/>
  <c r="C66"/>
  <c r="C65"/>
  <c r="C64"/>
  <c r="C63"/>
  <c r="C62"/>
  <c r="C61"/>
  <c r="C60"/>
  <c r="C59"/>
  <c r="C58"/>
  <c r="C57"/>
  <c r="C56"/>
  <c r="C55"/>
  <c r="C54"/>
  <c r="C53"/>
  <c r="C52"/>
  <c r="C51"/>
  <c r="C50"/>
  <c r="C49"/>
  <c r="C48"/>
  <c r="C47"/>
  <c r="C46"/>
  <c r="C45"/>
  <c r="C44"/>
  <c r="E67"/>
  <c r="E66"/>
  <c r="E65"/>
  <c r="E64"/>
  <c r="E63"/>
  <c r="E62"/>
  <c r="E61"/>
  <c r="E60"/>
  <c r="E59"/>
  <c r="E58"/>
  <c r="E57"/>
  <c r="E56"/>
  <c r="E55"/>
  <c r="E54"/>
  <c r="E53"/>
  <c r="E52"/>
  <c r="E51"/>
  <c r="E50"/>
  <c r="E49"/>
  <c r="E48"/>
  <c r="E47"/>
  <c r="E46"/>
  <c r="E45"/>
  <c r="E44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M67"/>
  <c r="M66"/>
  <c r="M65"/>
  <c r="M64"/>
  <c r="M63"/>
  <c r="M62"/>
  <c r="M61"/>
  <c r="M60"/>
  <c r="M59"/>
  <c r="M58"/>
  <c r="M57"/>
  <c r="M56"/>
  <c r="M55"/>
  <c r="M54"/>
  <c r="M53"/>
  <c r="M52"/>
  <c r="M51"/>
  <c r="M50"/>
  <c r="M49"/>
  <c r="M48"/>
  <c r="M47"/>
  <c r="M46"/>
  <c r="M45"/>
  <c r="M44"/>
  <c r="S67"/>
  <c r="S66"/>
  <c r="S65"/>
  <c r="S64"/>
  <c r="S63"/>
  <c r="S62"/>
  <c r="S61"/>
  <c r="S60"/>
  <c r="S59"/>
  <c r="S58"/>
  <c r="S57"/>
  <c r="S56"/>
  <c r="S55"/>
  <c r="S54"/>
  <c r="S53"/>
  <c r="S52"/>
  <c r="S51"/>
  <c r="S50"/>
  <c r="S49"/>
  <c r="S48"/>
  <c r="S47"/>
  <c r="S46"/>
  <c r="S45"/>
  <c r="S44"/>
  <c r="AQ67"/>
  <c r="AQ66"/>
  <c r="AQ65"/>
  <c r="AQ64"/>
  <c r="AQ63"/>
  <c r="AQ62"/>
  <c r="AQ61"/>
  <c r="AQ60"/>
  <c r="AQ59"/>
  <c r="AQ58"/>
  <c r="AQ57"/>
  <c r="AQ56"/>
  <c r="AQ55"/>
  <c r="AQ54"/>
  <c r="AQ53"/>
  <c r="AQ52"/>
  <c r="AQ51"/>
  <c r="AQ50"/>
  <c r="AQ49"/>
  <c r="AQ48"/>
  <c r="AQ47"/>
  <c r="AQ46"/>
  <c r="AQ45"/>
  <c r="AQ44"/>
  <c r="AK67"/>
  <c r="AK66"/>
  <c r="AK65"/>
  <c r="AK64"/>
  <c r="AK63"/>
  <c r="AK62"/>
  <c r="AK61"/>
  <c r="AK60"/>
  <c r="AK59"/>
  <c r="AK58"/>
  <c r="AK57"/>
  <c r="AK56"/>
  <c r="AK55"/>
  <c r="AK54"/>
  <c r="AK53"/>
  <c r="AK52"/>
  <c r="AK51"/>
  <c r="AK50"/>
  <c r="AK49"/>
  <c r="AK48"/>
  <c r="AK47"/>
  <c r="AK46"/>
  <c r="AK45"/>
  <c r="AK44"/>
  <c r="AE67"/>
  <c r="AE66"/>
  <c r="AE65"/>
  <c r="AE64"/>
  <c r="AE63"/>
  <c r="AE62"/>
  <c r="AE61"/>
  <c r="AE60"/>
  <c r="AE59"/>
  <c r="AE58"/>
  <c r="AE57"/>
  <c r="AE56"/>
  <c r="AE55"/>
  <c r="AE54"/>
  <c r="AE53"/>
  <c r="AE51"/>
  <c r="AE50"/>
  <c r="AE49"/>
  <c r="AE48"/>
  <c r="AE47"/>
  <c r="AE46"/>
  <c r="AE45"/>
  <c r="AE44"/>
  <c r="AE52"/>
  <c r="Y67"/>
  <c r="Y66"/>
  <c r="Y65"/>
  <c r="Y64"/>
  <c r="Y63"/>
  <c r="Y62"/>
  <c r="Y61"/>
  <c r="Y60"/>
  <c r="Y59"/>
  <c r="Y58"/>
  <c r="Y57"/>
  <c r="Y56"/>
  <c r="Y55"/>
  <c r="Y54"/>
  <c r="Y53"/>
  <c r="Y52"/>
  <c r="Y51"/>
  <c r="Y50"/>
  <c r="Y49"/>
  <c r="Y48"/>
  <c r="Y47"/>
  <c r="Y46"/>
  <c r="Y45"/>
  <c r="Y44"/>
  <c r="A4"/>
  <c r="C4" s="1"/>
  <c r="AP67" i="5" l="1"/>
  <c r="AN67"/>
  <c r="AL67"/>
  <c r="AJ67"/>
  <c r="AH67"/>
  <c r="AF67"/>
  <c r="AD67"/>
  <c r="AB67"/>
  <c r="Z67"/>
  <c r="X67"/>
  <c r="V67"/>
  <c r="T67"/>
  <c r="R67"/>
  <c r="P67"/>
  <c r="N67"/>
  <c r="L67"/>
  <c r="J67"/>
  <c r="H67"/>
  <c r="F67"/>
  <c r="D67"/>
  <c r="B67"/>
  <c r="AP66"/>
  <c r="AN66"/>
  <c r="AL66"/>
  <c r="AJ66"/>
  <c r="AH66"/>
  <c r="AF66"/>
  <c r="AD66"/>
  <c r="AB66"/>
  <c r="Z66"/>
  <c r="X66"/>
  <c r="V66"/>
  <c r="T66"/>
  <c r="R66"/>
  <c r="P66"/>
  <c r="N66"/>
  <c r="L66"/>
  <c r="J66"/>
  <c r="H66"/>
  <c r="F66"/>
  <c r="D66"/>
  <c r="B66"/>
  <c r="AP65"/>
  <c r="AN65"/>
  <c r="AL65"/>
  <c r="AJ65"/>
  <c r="AH65"/>
  <c r="AF65"/>
  <c r="AD65"/>
  <c r="AB65"/>
  <c r="Z65"/>
  <c r="X65"/>
  <c r="V65"/>
  <c r="T65"/>
  <c r="R65"/>
  <c r="P65"/>
  <c r="N65"/>
  <c r="L65"/>
  <c r="J65"/>
  <c r="H65"/>
  <c r="F65"/>
  <c r="D65"/>
  <c r="B65"/>
  <c r="AP64"/>
  <c r="AN64"/>
  <c r="AL64"/>
  <c r="AJ64"/>
  <c r="AH64"/>
  <c r="AF64"/>
  <c r="AD64"/>
  <c r="AB64"/>
  <c r="Z64"/>
  <c r="X64"/>
  <c r="V64"/>
  <c r="T64"/>
  <c r="R64"/>
  <c r="P64"/>
  <c r="N64"/>
  <c r="L64"/>
  <c r="J64"/>
  <c r="H64"/>
  <c r="F64"/>
  <c r="D64"/>
  <c r="B64"/>
  <c r="AP63"/>
  <c r="AN63"/>
  <c r="AL63"/>
  <c r="AJ63"/>
  <c r="AH63"/>
  <c r="AF63"/>
  <c r="AD63"/>
  <c r="AB63"/>
  <c r="Z63"/>
  <c r="X63"/>
  <c r="V63"/>
  <c r="T63"/>
  <c r="R63"/>
  <c r="P63"/>
  <c r="N63"/>
  <c r="L63"/>
  <c r="J63"/>
  <c r="H63"/>
  <c r="F63"/>
  <c r="D63"/>
  <c r="B63"/>
  <c r="AP62"/>
  <c r="AN62"/>
  <c r="AL62"/>
  <c r="AJ62"/>
  <c r="AH62"/>
  <c r="AF62"/>
  <c r="AD62"/>
  <c r="AB62"/>
  <c r="Z62"/>
  <c r="X62"/>
  <c r="V62"/>
  <c r="T62"/>
  <c r="R62"/>
  <c r="P62"/>
  <c r="N62"/>
  <c r="L62"/>
  <c r="J62"/>
  <c r="H62"/>
  <c r="F62"/>
  <c r="D62"/>
  <c r="B62"/>
  <c r="AP61"/>
  <c r="AN61"/>
  <c r="AL61"/>
  <c r="AJ61"/>
  <c r="AH61"/>
  <c r="AF61"/>
  <c r="AD61"/>
  <c r="AB61"/>
  <c r="Z61"/>
  <c r="X61"/>
  <c r="V61"/>
  <c r="T61"/>
  <c r="R61"/>
  <c r="P61"/>
  <c r="N61"/>
  <c r="L61"/>
  <c r="J61"/>
  <c r="H61"/>
  <c r="F61"/>
  <c r="D61"/>
  <c r="B61"/>
  <c r="AP60"/>
  <c r="AN60"/>
  <c r="AL60"/>
  <c r="AJ60"/>
  <c r="AH60"/>
  <c r="AF60"/>
  <c r="AD60"/>
  <c r="AB60"/>
  <c r="Z60"/>
  <c r="X60"/>
  <c r="V60"/>
  <c r="T60"/>
  <c r="R60"/>
  <c r="P60"/>
  <c r="N60"/>
  <c r="L60"/>
  <c r="J60"/>
  <c r="H60"/>
  <c r="F60"/>
  <c r="D60"/>
  <c r="B60"/>
  <c r="AP59"/>
  <c r="AN59"/>
  <c r="AL59"/>
  <c r="AJ59"/>
  <c r="AH59"/>
  <c r="AF59"/>
  <c r="AD59"/>
  <c r="AB59"/>
  <c r="Z59"/>
  <c r="X59"/>
  <c r="V59"/>
  <c r="T59"/>
  <c r="R59"/>
  <c r="P59"/>
  <c r="N59"/>
  <c r="L59"/>
  <c r="J59"/>
  <c r="H59"/>
  <c r="F59"/>
  <c r="D59"/>
  <c r="B59"/>
  <c r="AP58"/>
  <c r="AN58"/>
  <c r="AL58"/>
  <c r="AJ58"/>
  <c r="AH58"/>
  <c r="AF58"/>
  <c r="AD58"/>
  <c r="AB58"/>
  <c r="Z58"/>
  <c r="X58"/>
  <c r="V58"/>
  <c r="T58"/>
  <c r="R58"/>
  <c r="P58"/>
  <c r="N58"/>
  <c r="L58"/>
  <c r="J58"/>
  <c r="H58"/>
  <c r="F58"/>
  <c r="D58"/>
  <c r="B58"/>
  <c r="AP57"/>
  <c r="AN57"/>
  <c r="AL57"/>
  <c r="AJ57"/>
  <c r="AH57"/>
  <c r="AF57"/>
  <c r="AD57"/>
  <c r="AB57"/>
  <c r="Z57"/>
  <c r="X57"/>
  <c r="V57"/>
  <c r="T57"/>
  <c r="R57"/>
  <c r="P57"/>
  <c r="N57"/>
  <c r="L57"/>
  <c r="J57"/>
  <c r="H57"/>
  <c r="F57"/>
  <c r="D57"/>
  <c r="B57"/>
  <c r="AP56"/>
  <c r="AN56"/>
  <c r="AL56"/>
  <c r="AJ56"/>
  <c r="AH56"/>
  <c r="AF56"/>
  <c r="AD56"/>
  <c r="AB56"/>
  <c r="Z56"/>
  <c r="X56"/>
  <c r="V56"/>
  <c r="T56"/>
  <c r="R56"/>
  <c r="P56"/>
  <c r="N56"/>
  <c r="L56"/>
  <c r="J56"/>
  <c r="H56"/>
  <c r="F56"/>
  <c r="D56"/>
  <c r="B56"/>
  <c r="AP55"/>
  <c r="AN55"/>
  <c r="AL55"/>
  <c r="AJ55"/>
  <c r="AH55"/>
  <c r="AF55"/>
  <c r="AD55"/>
  <c r="AB55"/>
  <c r="Z55"/>
  <c r="X55"/>
  <c r="V55"/>
  <c r="T55"/>
  <c r="R55"/>
  <c r="P55"/>
  <c r="N55"/>
  <c r="L55"/>
  <c r="J55"/>
  <c r="H55"/>
  <c r="F55"/>
  <c r="D55"/>
  <c r="B55"/>
  <c r="AP54"/>
  <c r="AN54"/>
  <c r="AL54"/>
  <c r="AJ54"/>
  <c r="AH54"/>
  <c r="AF54"/>
  <c r="AD54"/>
  <c r="AB54"/>
  <c r="Z54"/>
  <c r="X54"/>
  <c r="V54"/>
  <c r="T54"/>
  <c r="R54"/>
  <c r="P54"/>
  <c r="N54"/>
  <c r="L54"/>
  <c r="J54"/>
  <c r="H54"/>
  <c r="F54"/>
  <c r="D54"/>
  <c r="B54"/>
  <c r="AP53"/>
  <c r="AN53"/>
  <c r="AL53"/>
  <c r="AJ53"/>
  <c r="AH53"/>
  <c r="AF53"/>
  <c r="AD53"/>
  <c r="AB53"/>
  <c r="Z53"/>
  <c r="X53"/>
  <c r="V53"/>
  <c r="T53"/>
  <c r="R53"/>
  <c r="P53"/>
  <c r="N53"/>
  <c r="L53"/>
  <c r="J53"/>
  <c r="H53"/>
  <c r="F53"/>
  <c r="D53"/>
  <c r="B53"/>
  <c r="AP52"/>
  <c r="AN52"/>
  <c r="AL52"/>
  <c r="AJ52"/>
  <c r="AH52"/>
  <c r="AF52"/>
  <c r="AD52"/>
  <c r="AB52"/>
  <c r="Z52"/>
  <c r="X52"/>
  <c r="V52"/>
  <c r="T52"/>
  <c r="R52"/>
  <c r="P52"/>
  <c r="N52"/>
  <c r="L52"/>
  <c r="J52"/>
  <c r="H52"/>
  <c r="F52"/>
  <c r="D52"/>
  <c r="B52"/>
  <c r="AP51"/>
  <c r="AN51"/>
  <c r="AL51"/>
  <c r="AJ51"/>
  <c r="AH51"/>
  <c r="AF51"/>
  <c r="AD51"/>
  <c r="AB51"/>
  <c r="Z51"/>
  <c r="X51"/>
  <c r="V51"/>
  <c r="T51"/>
  <c r="R51"/>
  <c r="P51"/>
  <c r="N51"/>
  <c r="L51"/>
  <c r="J51"/>
  <c r="H51"/>
  <c r="F51"/>
  <c r="D51"/>
  <c r="B51"/>
  <c r="AP50"/>
  <c r="AN50"/>
  <c r="AL50"/>
  <c r="AJ50"/>
  <c r="AH50"/>
  <c r="AF50"/>
  <c r="AD50"/>
  <c r="AB50"/>
  <c r="Z50"/>
  <c r="X50"/>
  <c r="V50"/>
  <c r="T50"/>
  <c r="R50"/>
  <c r="P50"/>
  <c r="N50"/>
  <c r="L50"/>
  <c r="J50"/>
  <c r="H50"/>
  <c r="F50"/>
  <c r="D50"/>
  <c r="B50"/>
  <c r="AP49"/>
  <c r="AN49"/>
  <c r="AL49"/>
  <c r="AJ49"/>
  <c r="AH49"/>
  <c r="AF49"/>
  <c r="AD49"/>
  <c r="AB49"/>
  <c r="Z49"/>
  <c r="X49"/>
  <c r="V49"/>
  <c r="T49"/>
  <c r="R49"/>
  <c r="P49"/>
  <c r="N49"/>
  <c r="L49"/>
  <c r="J49"/>
  <c r="H49"/>
  <c r="F49"/>
  <c r="D49"/>
  <c r="B49"/>
  <c r="AP48"/>
  <c r="AN48"/>
  <c r="AL48"/>
  <c r="AJ48"/>
  <c r="AH48"/>
  <c r="AF48"/>
  <c r="AD48"/>
  <c r="AB48"/>
  <c r="Z48"/>
  <c r="X48"/>
  <c r="V48"/>
  <c r="T48"/>
  <c r="R48"/>
  <c r="P48"/>
  <c r="N48"/>
  <c r="L48"/>
  <c r="J48"/>
  <c r="H48"/>
  <c r="F48"/>
  <c r="D48"/>
  <c r="B48"/>
  <c r="AP47"/>
  <c r="AN47"/>
  <c r="AL47"/>
  <c r="AJ47"/>
  <c r="AH47"/>
  <c r="AF47"/>
  <c r="AD47"/>
  <c r="AB47"/>
  <c r="Z47"/>
  <c r="X47"/>
  <c r="V47"/>
  <c r="T47"/>
  <c r="R47"/>
  <c r="P47"/>
  <c r="N47"/>
  <c r="L47"/>
  <c r="J47"/>
  <c r="H47"/>
  <c r="F47"/>
  <c r="D47"/>
  <c r="B47"/>
  <c r="AP46"/>
  <c r="AN46"/>
  <c r="AL46"/>
  <c r="AJ46"/>
  <c r="AH46"/>
  <c r="AF46"/>
  <c r="AD46"/>
  <c r="AB46"/>
  <c r="Z46"/>
  <c r="X46"/>
  <c r="V46"/>
  <c r="T46"/>
  <c r="R46"/>
  <c r="P46"/>
  <c r="N46"/>
  <c r="L46"/>
  <c r="J46"/>
  <c r="H46"/>
  <c r="F46"/>
  <c r="D46"/>
  <c r="B46"/>
  <c r="AP45"/>
  <c r="AN45"/>
  <c r="AL45"/>
  <c r="AJ45"/>
  <c r="AH45"/>
  <c r="AF45"/>
  <c r="AD45"/>
  <c r="AB45"/>
  <c r="Z45"/>
  <c r="X45"/>
  <c r="V45"/>
  <c r="T45"/>
  <c r="R45"/>
  <c r="P45"/>
  <c r="N45"/>
  <c r="L45"/>
  <c r="J45"/>
  <c r="H45"/>
  <c r="F45"/>
  <c r="D45"/>
  <c r="B45"/>
  <c r="AP44"/>
  <c r="AN44"/>
  <c r="AL44"/>
  <c r="AJ44"/>
  <c r="AH44"/>
  <c r="AF44"/>
  <c r="AD44"/>
  <c r="AB44"/>
  <c r="Z44"/>
  <c r="X44"/>
  <c r="V44"/>
  <c r="T44"/>
  <c r="R44"/>
  <c r="P44"/>
  <c r="N44"/>
  <c r="L44"/>
  <c r="J44"/>
  <c r="H44"/>
  <c r="F44"/>
  <c r="D44"/>
  <c r="B44"/>
  <c r="X37"/>
  <c r="X35"/>
  <c r="X33"/>
  <c r="X31"/>
  <c r="X29"/>
  <c r="X26"/>
  <c r="X24"/>
  <c r="X22"/>
  <c r="X20"/>
  <c r="X18"/>
  <c r="X16"/>
  <c r="X14"/>
  <c r="X12"/>
  <c r="X36"/>
  <c r="X34"/>
  <c r="X32"/>
  <c r="X30"/>
  <c r="X28"/>
  <c r="AD27"/>
  <c r="X27"/>
  <c r="X25"/>
  <c r="X23"/>
  <c r="X21"/>
  <c r="X19"/>
  <c r="X17"/>
  <c r="X15"/>
  <c r="X13"/>
  <c r="X11"/>
  <c r="H67" i="1"/>
  <c r="H66"/>
  <c r="H65"/>
  <c r="H64"/>
  <c r="H63"/>
  <c r="H62"/>
  <c r="H61"/>
  <c r="H60"/>
  <c r="H59"/>
  <c r="H58"/>
  <c r="H57"/>
  <c r="H56"/>
  <c r="H55"/>
  <c r="H54"/>
  <c r="H53"/>
  <c r="H52"/>
  <c r="H51"/>
  <c r="H50"/>
  <c r="H49"/>
  <c r="H48"/>
  <c r="H47"/>
  <c r="H46"/>
  <c r="H45"/>
  <c r="H44"/>
  <c r="N67"/>
  <c r="N66"/>
  <c r="N65"/>
  <c r="N64"/>
  <c r="N63"/>
  <c r="N62"/>
  <c r="N61"/>
  <c r="N60"/>
  <c r="N59"/>
  <c r="N58"/>
  <c r="N57"/>
  <c r="N56"/>
  <c r="N55"/>
  <c r="N54"/>
  <c r="N53"/>
  <c r="N52"/>
  <c r="N51"/>
  <c r="N50"/>
  <c r="N49"/>
  <c r="N48"/>
  <c r="N47"/>
  <c r="N46"/>
  <c r="N45"/>
  <c r="N44"/>
  <c r="T67"/>
  <c r="T66"/>
  <c r="T65"/>
  <c r="T64"/>
  <c r="T63"/>
  <c r="T62"/>
  <c r="T61"/>
  <c r="T60"/>
  <c r="T59"/>
  <c r="T58"/>
  <c r="T57"/>
  <c r="T56"/>
  <c r="T55"/>
  <c r="T54"/>
  <c r="T53"/>
  <c r="T52"/>
  <c r="T51"/>
  <c r="T50"/>
  <c r="T49"/>
  <c r="T48"/>
  <c r="T47"/>
  <c r="T46"/>
  <c r="T45"/>
  <c r="T44"/>
  <c r="Z67"/>
  <c r="Z66"/>
  <c r="Z65"/>
  <c r="Z64"/>
  <c r="Z63"/>
  <c r="Z62"/>
  <c r="Z61"/>
  <c r="Z60"/>
  <c r="Z59"/>
  <c r="Z58"/>
  <c r="Z57"/>
  <c r="Z56"/>
  <c r="Z55"/>
  <c r="Z54"/>
  <c r="Z53"/>
  <c r="Z52"/>
  <c r="Z51"/>
  <c r="Z50"/>
  <c r="Z49"/>
  <c r="Z48"/>
  <c r="Z47"/>
  <c r="Z46"/>
  <c r="Z45"/>
  <c r="Z44"/>
  <c r="AF67"/>
  <c r="AF66"/>
  <c r="AF65"/>
  <c r="AF64"/>
  <c r="AF63"/>
  <c r="AF62"/>
  <c r="AF61"/>
  <c r="AF60"/>
  <c r="AF59"/>
  <c r="AF58"/>
  <c r="AF57"/>
  <c r="AF56"/>
  <c r="AF55"/>
  <c r="AF54"/>
  <c r="AF53"/>
  <c r="AF52"/>
  <c r="AF51"/>
  <c r="AF50"/>
  <c r="AF49"/>
  <c r="AF48"/>
  <c r="AF47"/>
  <c r="AF46"/>
  <c r="AF45"/>
  <c r="AF44"/>
  <c r="AL67"/>
  <c r="AL66"/>
  <c r="AL65"/>
  <c r="AL64"/>
  <c r="AL63"/>
  <c r="AL62"/>
  <c r="AL61"/>
  <c r="AL60"/>
  <c r="AL59"/>
  <c r="AL58"/>
  <c r="AL57"/>
  <c r="AL56"/>
  <c r="AL55"/>
  <c r="AL54"/>
  <c r="AL53"/>
  <c r="AL52"/>
  <c r="AL51"/>
  <c r="AL50"/>
  <c r="AL49"/>
  <c r="AL48"/>
  <c r="AL47"/>
  <c r="AL46"/>
  <c r="AL45"/>
  <c r="AL44"/>
  <c r="V66"/>
  <c r="V64"/>
  <c r="V62"/>
  <c r="V60"/>
  <c r="V58"/>
  <c r="V56"/>
  <c r="V54"/>
  <c r="V52"/>
  <c r="V50"/>
  <c r="V48"/>
  <c r="V46"/>
  <c r="V44"/>
  <c r="J67"/>
  <c r="J66"/>
  <c r="J65"/>
  <c r="J64"/>
  <c r="J63"/>
  <c r="J62"/>
  <c r="J61"/>
  <c r="J60"/>
  <c r="J59"/>
  <c r="J58"/>
  <c r="J57"/>
  <c r="J56"/>
  <c r="J55"/>
  <c r="J54"/>
  <c r="J53"/>
  <c r="J52"/>
  <c r="J51"/>
  <c r="J50"/>
  <c r="J49"/>
  <c r="J48"/>
  <c r="J47"/>
  <c r="J46"/>
  <c r="J45"/>
  <c r="J44"/>
  <c r="P67"/>
  <c r="P66"/>
  <c r="P65"/>
  <c r="P64"/>
  <c r="P63"/>
  <c r="P62"/>
  <c r="P61"/>
  <c r="P60"/>
  <c r="P59"/>
  <c r="P58"/>
  <c r="P57"/>
  <c r="P56"/>
  <c r="P55"/>
  <c r="P54"/>
  <c r="P53"/>
  <c r="P52"/>
  <c r="P51"/>
  <c r="P50"/>
  <c r="P49"/>
  <c r="P48"/>
  <c r="P47"/>
  <c r="P46"/>
  <c r="P45"/>
  <c r="P44"/>
  <c r="AB67"/>
  <c r="AB66"/>
  <c r="AB65"/>
  <c r="AB64"/>
  <c r="AB63"/>
  <c r="AB62"/>
  <c r="AB61"/>
  <c r="AB60"/>
  <c r="AB59"/>
  <c r="AB58"/>
  <c r="AB57"/>
  <c r="AB56"/>
  <c r="AB55"/>
  <c r="AB54"/>
  <c r="AB53"/>
  <c r="AB52"/>
  <c r="AB51"/>
  <c r="AB50"/>
  <c r="AB49"/>
  <c r="AB48"/>
  <c r="AB47"/>
  <c r="AB46"/>
  <c r="AB45"/>
  <c r="AB44"/>
  <c r="AH67"/>
  <c r="AH66"/>
  <c r="AH65"/>
  <c r="AH64"/>
  <c r="AH63"/>
  <c r="AH62"/>
  <c r="AH61"/>
  <c r="AH60"/>
  <c r="AH59"/>
  <c r="AH58"/>
  <c r="AH57"/>
  <c r="AH56"/>
  <c r="AH55"/>
  <c r="AH54"/>
  <c r="AH53"/>
  <c r="AH52"/>
  <c r="AH51"/>
  <c r="AH50"/>
  <c r="AH49"/>
  <c r="AH48"/>
  <c r="AH47"/>
  <c r="AH46"/>
  <c r="AH45"/>
  <c r="AH44"/>
  <c r="AN67"/>
  <c r="AN66"/>
  <c r="AN65"/>
  <c r="AN64"/>
  <c r="V67"/>
  <c r="V65"/>
  <c r="V63"/>
  <c r="V61"/>
  <c r="V59"/>
  <c r="V57"/>
  <c r="V55"/>
  <c r="V53"/>
  <c r="V51"/>
  <c r="V49"/>
  <c r="V47"/>
  <c r="V45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6"/>
  <c r="D67"/>
  <c r="B44"/>
  <c r="B45"/>
  <c r="B46"/>
  <c r="B47"/>
  <c r="B48"/>
  <c r="B49"/>
  <c r="B50"/>
  <c r="B51"/>
  <c r="B52"/>
  <c r="B53"/>
  <c r="B54"/>
  <c r="B55"/>
  <c r="B56"/>
  <c r="B57"/>
  <c r="B58"/>
  <c r="B59"/>
  <c r="B60"/>
  <c r="B61"/>
  <c r="B62"/>
  <c r="B63"/>
  <c r="B64"/>
  <c r="B65"/>
  <c r="B66"/>
  <c r="B67"/>
  <c r="AN44"/>
  <c r="AN45"/>
  <c r="AN46"/>
  <c r="AN47"/>
  <c r="AN48"/>
  <c r="AN49"/>
  <c r="AN50"/>
  <c r="AN51"/>
  <c r="AN52"/>
  <c r="AN53"/>
  <c r="AN54"/>
  <c r="AN55"/>
  <c r="AN56"/>
  <c r="AN57"/>
  <c r="AN58"/>
  <c r="AN59"/>
  <c r="AN60"/>
  <c r="AN61"/>
  <c r="AN62"/>
  <c r="AN63"/>
  <c r="L66"/>
  <c r="L64"/>
  <c r="L62"/>
  <c r="L60"/>
  <c r="L58"/>
  <c r="L56"/>
  <c r="L54"/>
  <c r="L52"/>
  <c r="L50"/>
  <c r="L48"/>
  <c r="L46"/>
  <c r="L44"/>
  <c r="R66"/>
  <c r="R64"/>
  <c r="R62"/>
  <c r="R60"/>
  <c r="R58"/>
  <c r="R56"/>
  <c r="R54"/>
  <c r="R52"/>
  <c r="R50"/>
  <c r="R48"/>
  <c r="R46"/>
  <c r="R44"/>
  <c r="AP66"/>
  <c r="AP64"/>
  <c r="AP62"/>
  <c r="AP60"/>
  <c r="AP58"/>
  <c r="AP56"/>
  <c r="AP54"/>
  <c r="AP52"/>
  <c r="AP50"/>
  <c r="AP48"/>
  <c r="AP46"/>
  <c r="AP44"/>
  <c r="AJ66"/>
  <c r="AJ64"/>
  <c r="AJ62"/>
  <c r="AJ60"/>
  <c r="AJ58"/>
  <c r="AJ56"/>
  <c r="AJ54"/>
  <c r="AJ52"/>
  <c r="AJ50"/>
  <c r="AJ48"/>
  <c r="AJ46"/>
  <c r="AJ44"/>
  <c r="AD67"/>
  <c r="AD66"/>
  <c r="AD65"/>
  <c r="AD64"/>
  <c r="AD63"/>
  <c r="AD62"/>
  <c r="AD61"/>
  <c r="AD60"/>
  <c r="AD59"/>
  <c r="AD58"/>
  <c r="AD57"/>
  <c r="AD56"/>
  <c r="AD55"/>
  <c r="AD54"/>
  <c r="AD53"/>
  <c r="AD51"/>
  <c r="AD50"/>
  <c r="AD49"/>
  <c r="AD48"/>
  <c r="AD47"/>
  <c r="AD46"/>
  <c r="AD45"/>
  <c r="AD44"/>
  <c r="AD52"/>
  <c r="X66"/>
  <c r="X64"/>
  <c r="X62"/>
  <c r="X60"/>
  <c r="X58"/>
  <c r="X56"/>
  <c r="X54"/>
  <c r="X51"/>
  <c r="X49"/>
  <c r="X47"/>
  <c r="X45"/>
  <c r="X52"/>
  <c r="L67"/>
  <c r="L65"/>
  <c r="L63"/>
  <c r="L61"/>
  <c r="L59"/>
  <c r="L57"/>
  <c r="L55"/>
  <c r="L53"/>
  <c r="L51"/>
  <c r="L49"/>
  <c r="L47"/>
  <c r="L45"/>
  <c r="R67"/>
  <c r="R65"/>
  <c r="R63"/>
  <c r="R61"/>
  <c r="R59"/>
  <c r="R57"/>
  <c r="R55"/>
  <c r="R53"/>
  <c r="R51"/>
  <c r="R49"/>
  <c r="R47"/>
  <c r="R45"/>
  <c r="AP67"/>
  <c r="AP65"/>
  <c r="AP63"/>
  <c r="AP61"/>
  <c r="AP59"/>
  <c r="AP57"/>
  <c r="AP55"/>
  <c r="AP53"/>
  <c r="AP51"/>
  <c r="AP49"/>
  <c r="AP47"/>
  <c r="AP45"/>
  <c r="AJ67"/>
  <c r="AJ65"/>
  <c r="AJ63"/>
  <c r="AJ61"/>
  <c r="AJ59"/>
  <c r="AJ57"/>
  <c r="AJ55"/>
  <c r="AJ53"/>
  <c r="AJ51"/>
  <c r="AJ49"/>
  <c r="AJ47"/>
  <c r="AJ45"/>
  <c r="X67"/>
  <c r="X65"/>
  <c r="X63"/>
  <c r="X61"/>
  <c r="X59"/>
  <c r="X57"/>
  <c r="X55"/>
  <c r="X53"/>
  <c r="X50"/>
  <c r="X48"/>
  <c r="X46"/>
  <c r="X44"/>
</calcChain>
</file>

<file path=xl/sharedStrings.xml><?xml version="1.0" encoding="utf-8"?>
<sst xmlns="http://schemas.openxmlformats.org/spreadsheetml/2006/main" count="580" uniqueCount="61">
  <si>
    <t>Author: Joe Johnson</t>
  </si>
  <si>
    <t>CIVL 7116</t>
  </si>
  <si>
    <t>Tripartite Template</t>
  </si>
  <si>
    <t>Frequency</t>
  </si>
  <si>
    <t>Velocity</t>
  </si>
  <si>
    <t>Acceleration</t>
  </si>
  <si>
    <t>Displacement</t>
  </si>
  <si>
    <t>Hertz</t>
  </si>
  <si>
    <t>in/sec</t>
  </si>
  <si>
    <t>0.1 in/sec^2</t>
  </si>
  <si>
    <t>10 in/sec^2</t>
  </si>
  <si>
    <t>100 in/sec^2</t>
  </si>
  <si>
    <t>1000 in/sec^2</t>
  </si>
  <si>
    <t>0.01 inch</t>
  </si>
  <si>
    <t>0.1 inch</t>
  </si>
  <si>
    <t>1.0 inch</t>
  </si>
  <si>
    <t>10 inches</t>
  </si>
  <si>
    <t>100 inches</t>
  </si>
  <si>
    <t>2*pi =</t>
  </si>
  <si>
    <t>1/2*pi =</t>
  </si>
  <si>
    <t>Peg the intersection of 1 radian per second and 1 inch per second with the intersection of 1 inch and 1 inch per second squared</t>
  </si>
  <si>
    <t>Scale</t>
  </si>
  <si>
    <t>0.01 in/sec^2</t>
  </si>
  <si>
    <t>0.02 in/sec^2</t>
  </si>
  <si>
    <t>0.05 in/sec^2</t>
  </si>
  <si>
    <t>0.2 in/sec^2</t>
  </si>
  <si>
    <t>0.5 in/sec^2</t>
  </si>
  <si>
    <t>2 in/sec^2</t>
  </si>
  <si>
    <t>5 in/sec^2</t>
  </si>
  <si>
    <t>200 in/sec^2</t>
  </si>
  <si>
    <t>500 in/sec^2</t>
  </si>
  <si>
    <t>2000 in/sec^2</t>
  </si>
  <si>
    <t>5000 in/sec^2</t>
  </si>
  <si>
    <t>1 in/sec^2</t>
  </si>
  <si>
    <t>20 in/sec^2</t>
  </si>
  <si>
    <t>50 in/sec^2</t>
  </si>
  <si>
    <t>0.005 in/sec^2</t>
  </si>
  <si>
    <t>0.002 in/sec^2</t>
  </si>
  <si>
    <t>0.002 inch</t>
  </si>
  <si>
    <t>0.005 inch</t>
  </si>
  <si>
    <t>0.05 inch</t>
  </si>
  <si>
    <t>0.5 inch</t>
  </si>
  <si>
    <t>50 inches</t>
  </si>
  <si>
    <t>0.02 inch</t>
  </si>
  <si>
    <t>5.0 inches</t>
  </si>
  <si>
    <t>0.2 inch</t>
  </si>
  <si>
    <t>2.0 inches</t>
  </si>
  <si>
    <t>20 inches</t>
  </si>
  <si>
    <t>200 inches</t>
  </si>
  <si>
    <t>500 inches</t>
  </si>
  <si>
    <t>1000 inches</t>
  </si>
  <si>
    <t>5000 inches</t>
  </si>
  <si>
    <t>2000 inches</t>
  </si>
  <si>
    <t>0.001 in/sec^2</t>
  </si>
  <si>
    <t>0.0005 in/sec^2</t>
  </si>
  <si>
    <t>0.0002 in/sec^2</t>
  </si>
  <si>
    <t>0.001 inch</t>
  </si>
  <si>
    <t>0.0005 inch</t>
  </si>
  <si>
    <t>0.0002 inch</t>
  </si>
  <si>
    <t>10000 in/sec^2</t>
  </si>
  <si>
    <t>20000 in/sec^2</t>
  </si>
</sst>
</file>

<file path=xl/styles.xml><?xml version="1.0" encoding="utf-8"?>
<styleSheet xmlns="http://schemas.openxmlformats.org/spreadsheetml/2006/main">
  <numFmts count="4">
    <numFmt numFmtId="164" formatCode="0.00000"/>
    <numFmt numFmtId="165" formatCode="0.0000"/>
    <numFmt numFmtId="166" formatCode="0.0"/>
    <numFmt numFmtId="167" formatCode="0.000"/>
  </numFmts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166" fontId="0" fillId="0" borderId="0" xfId="0" applyNumberFormat="1"/>
    <xf numFmtId="1" fontId="0" fillId="0" borderId="0" xfId="0" applyNumberFormat="1"/>
    <xf numFmtId="2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167" fontId="0" fillId="0" borderId="0" xfId="0" applyNumberFormat="1" applyAlignment="1">
      <alignment horizontal="center"/>
    </xf>
    <xf numFmtId="166" fontId="0" fillId="0" borderId="0" xfId="0" applyNumberFormat="1" applyAlignment="1">
      <alignment horizontal="center"/>
    </xf>
    <xf numFmtId="167" fontId="0" fillId="0" borderId="0" xfId="0" applyNumberFormat="1"/>
    <xf numFmtId="0" fontId="0" fillId="0" borderId="0" xfId="0" applyAlignment="1">
      <alignment horizontal="right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2.xml"/><Relationship Id="rId7" Type="http://schemas.openxmlformats.org/officeDocument/2006/relationships/styles" Target="style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4.xml"/><Relationship Id="rId4" Type="http://schemas.openxmlformats.org/officeDocument/2006/relationships/worksheet" Target="worksheets/sheet3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[                                                                                           ]</a:t>
            </a:r>
          </a:p>
        </c:rich>
      </c:tx>
      <c:layout/>
    </c:title>
    <c:plotArea>
      <c:layout>
        <c:manualLayout>
          <c:layoutTarget val="inner"/>
          <c:xMode val="edge"/>
          <c:yMode val="edge"/>
          <c:x val="8.8030728117625842E-2"/>
          <c:y val="8.699157982376049E-2"/>
          <c:w val="0.77897062037048059"/>
          <c:h val="0.80661357665566003"/>
        </c:manualLayout>
      </c:layout>
      <c:scatterChart>
        <c:scatterStyle val="smoothMarker"/>
        <c:ser>
          <c:idx val="0"/>
          <c:order val="0"/>
          <c:tx>
            <c:v>1 inch</c:v>
          </c:tx>
          <c:spPr>
            <a:ln w="22225">
              <a:solidFill>
                <a:srgbClr val="002060"/>
              </a:solidFill>
            </a:ln>
          </c:spPr>
          <c:marker>
            <c:symbol val="none"/>
          </c:marker>
          <c:dLbls>
            <c:dLbl>
              <c:idx val="18"/>
              <c:layout/>
              <c:tx>
                <c:rich>
                  <a:bodyPr/>
                  <a:lstStyle/>
                  <a:p>
                    <a:r>
                      <a:rPr lang="en-US"/>
                      <a:t>1.0 inch</a:t>
                    </a:r>
                  </a:p>
                </c:rich>
              </c:tx>
              <c:dLblPos val="t"/>
              <c:showVal val="1"/>
            </c:dLbl>
            <c:delete val="1"/>
          </c:dLbls>
          <c:xVal>
            <c:numRef>
              <c:f>Sheet1!$X$44:$X$67</c:f>
              <c:numCache>
                <c:formatCode>0.00000</c:formatCode>
                <c:ptCount val="24"/>
                <c:pt idx="0">
                  <c:v>6.3661977236758142E-3</c:v>
                </c:pt>
                <c:pt idx="1">
                  <c:v>9.5492965855137196E-3</c:v>
                </c:pt>
                <c:pt idx="2" formatCode="0.0000">
                  <c:v>1.2732395447351628E-2</c:v>
                </c:pt>
                <c:pt idx="3" formatCode="0.0000">
                  <c:v>1.5915494309189534E-2</c:v>
                </c:pt>
                <c:pt idx="4" formatCode="0.0000">
                  <c:v>3.1830988618379068E-2</c:v>
                </c:pt>
                <c:pt idx="5" formatCode="0.0000">
                  <c:v>6.3661977236758135E-2</c:v>
                </c:pt>
                <c:pt idx="6" formatCode="0.0000">
                  <c:v>9.549296585513721E-2</c:v>
                </c:pt>
                <c:pt idx="7" formatCode="0.000">
                  <c:v>0.12732395447351627</c:v>
                </c:pt>
                <c:pt idx="8" formatCode="0.000">
                  <c:v>0.15915494309189535</c:v>
                </c:pt>
                <c:pt idx="9" formatCode="0.000">
                  <c:v>0.31830988618379069</c:v>
                </c:pt>
                <c:pt idx="10" formatCode="0.000">
                  <c:v>0.63661977236758138</c:v>
                </c:pt>
                <c:pt idx="11" formatCode="0.000">
                  <c:v>0.95492965855137202</c:v>
                </c:pt>
                <c:pt idx="12" formatCode="0.00">
                  <c:v>1.2732395447351628</c:v>
                </c:pt>
                <c:pt idx="13" formatCode="0.00">
                  <c:v>1.5915494309189535</c:v>
                </c:pt>
                <c:pt idx="14" formatCode="0.00">
                  <c:v>3.183098861837907</c:v>
                </c:pt>
                <c:pt idx="15" formatCode="0.00">
                  <c:v>6.366197723675814</c:v>
                </c:pt>
                <c:pt idx="16" formatCode="0.00">
                  <c:v>9.5492965855137211</c:v>
                </c:pt>
                <c:pt idx="17" formatCode="0.0">
                  <c:v>12.732395447351628</c:v>
                </c:pt>
                <c:pt idx="18" formatCode="0.0">
                  <c:v>15.915494309189535</c:v>
                </c:pt>
                <c:pt idx="19" formatCode="0.0">
                  <c:v>31.83098861837907</c:v>
                </c:pt>
                <c:pt idx="20" formatCode="0.0">
                  <c:v>63.66197723675814</c:v>
                </c:pt>
                <c:pt idx="21" formatCode="0.0">
                  <c:v>95.492965855137214</c:v>
                </c:pt>
                <c:pt idx="22" formatCode="0">
                  <c:v>127.32395447351628</c:v>
                </c:pt>
                <c:pt idx="23" formatCode="0">
                  <c:v>159.15494309189535</c:v>
                </c:pt>
              </c:numCache>
            </c:numRef>
          </c:xVal>
          <c:yVal>
            <c:numRef>
              <c:f>Sheet1!$Y$44:$Y$67</c:f>
              <c:numCache>
                <c:formatCode>0.00</c:formatCode>
                <c:ptCount val="24"/>
                <c:pt idx="0">
                  <c:v>0.04</c:v>
                </c:pt>
                <c:pt idx="1">
                  <c:v>0.06</c:v>
                </c:pt>
                <c:pt idx="2">
                  <c:v>0.08</c:v>
                </c:pt>
                <c:pt idx="3" formatCode="0.0">
                  <c:v>0.1</c:v>
                </c:pt>
                <c:pt idx="4" formatCode="0.0">
                  <c:v>0.2</c:v>
                </c:pt>
                <c:pt idx="5" formatCode="0.0">
                  <c:v>0.4</c:v>
                </c:pt>
                <c:pt idx="6" formatCode="0.0">
                  <c:v>0.6</c:v>
                </c:pt>
                <c:pt idx="7" formatCode="0.0">
                  <c:v>0.8</c:v>
                </c:pt>
                <c:pt idx="8" formatCode="0.0">
                  <c:v>1</c:v>
                </c:pt>
                <c:pt idx="9" formatCode="0.0">
                  <c:v>2</c:v>
                </c:pt>
                <c:pt idx="10" formatCode="0.0">
                  <c:v>4</c:v>
                </c:pt>
                <c:pt idx="11" formatCode="0.0">
                  <c:v>6</c:v>
                </c:pt>
                <c:pt idx="12" formatCode="0.0">
                  <c:v>8</c:v>
                </c:pt>
                <c:pt idx="13" formatCode="0.0">
                  <c:v>10</c:v>
                </c:pt>
                <c:pt idx="14" formatCode="0.0">
                  <c:v>20</c:v>
                </c:pt>
                <c:pt idx="15" formatCode="0.0">
                  <c:v>40</c:v>
                </c:pt>
                <c:pt idx="16" formatCode="0.0">
                  <c:v>60</c:v>
                </c:pt>
                <c:pt idx="17" formatCode="0.0">
                  <c:v>80</c:v>
                </c:pt>
                <c:pt idx="18" formatCode="0">
                  <c:v>100</c:v>
                </c:pt>
                <c:pt idx="19" formatCode="0">
                  <c:v>200</c:v>
                </c:pt>
                <c:pt idx="20" formatCode="0">
                  <c:v>400</c:v>
                </c:pt>
                <c:pt idx="21" formatCode="0">
                  <c:v>600</c:v>
                </c:pt>
                <c:pt idx="22" formatCode="0">
                  <c:v>800</c:v>
                </c:pt>
                <c:pt idx="23" formatCode="0">
                  <c:v>1000</c:v>
                </c:pt>
              </c:numCache>
            </c:numRef>
          </c:yVal>
          <c:smooth val="1"/>
        </c:ser>
        <c:ser>
          <c:idx val="1"/>
          <c:order val="1"/>
          <c:tx>
            <c:v>10 inches</c:v>
          </c:tx>
          <c:spPr>
            <a:ln w="22225">
              <a:solidFill>
                <a:srgbClr val="002060"/>
              </a:solidFill>
            </a:ln>
          </c:spPr>
          <c:marker>
            <c:symbol val="none"/>
          </c:marker>
          <c:dLbls>
            <c:dLbl>
              <c:idx val="18"/>
              <c:layout/>
              <c:tx>
                <c:rich>
                  <a:bodyPr/>
                  <a:lstStyle/>
                  <a:p>
                    <a:r>
                      <a:rPr lang="en-US"/>
                      <a:t>10 inches</a:t>
                    </a:r>
                  </a:p>
                </c:rich>
              </c:tx>
              <c:dLblPos val="t"/>
              <c:showVal val="1"/>
            </c:dLbl>
            <c:delete val="1"/>
          </c:dLbls>
          <c:xVal>
            <c:numRef>
              <c:f>Sheet1!$AD$44:$AD$67</c:f>
              <c:numCache>
                <c:formatCode>0.00000</c:formatCode>
                <c:ptCount val="24"/>
                <c:pt idx="0">
                  <c:v>6.366197723675814E-4</c:v>
                </c:pt>
                <c:pt idx="1">
                  <c:v>9.5492965855137194E-4</c:v>
                </c:pt>
                <c:pt idx="2">
                  <c:v>1.2732395447351628E-3</c:v>
                </c:pt>
                <c:pt idx="3">
                  <c:v>1.5915494309189533E-3</c:v>
                </c:pt>
                <c:pt idx="4">
                  <c:v>3.1830988618379067E-3</c:v>
                </c:pt>
                <c:pt idx="5">
                  <c:v>6.3661977236758134E-3</c:v>
                </c:pt>
                <c:pt idx="6">
                  <c:v>9.5492965855137214E-3</c:v>
                </c:pt>
                <c:pt idx="7" formatCode="0.0000">
                  <c:v>1.2732395447351627E-2</c:v>
                </c:pt>
                <c:pt idx="8" formatCode="0.0000">
                  <c:v>1.5915494309189534E-2</c:v>
                </c:pt>
                <c:pt idx="9" formatCode="0.0000">
                  <c:v>3.1830988618379068E-2</c:v>
                </c:pt>
                <c:pt idx="10" formatCode="0.0000">
                  <c:v>6.3661977236758135E-2</c:v>
                </c:pt>
                <c:pt idx="11" formatCode="0.0000">
                  <c:v>9.5492965855137196E-2</c:v>
                </c:pt>
                <c:pt idx="12" formatCode="0.000">
                  <c:v>0.12732395447351627</c:v>
                </c:pt>
                <c:pt idx="13" formatCode="0.000">
                  <c:v>0.15915494309189535</c:v>
                </c:pt>
                <c:pt idx="14" formatCode="0.000">
                  <c:v>0.31830988618379069</c:v>
                </c:pt>
                <c:pt idx="15" formatCode="0.000">
                  <c:v>0.63661977236758138</c:v>
                </c:pt>
                <c:pt idx="16" formatCode="0.000">
                  <c:v>0.95492965855137213</c:v>
                </c:pt>
                <c:pt idx="17" formatCode="0.00">
                  <c:v>1.2732395447351628</c:v>
                </c:pt>
                <c:pt idx="18" formatCode="0.00">
                  <c:v>1.5915494309189535</c:v>
                </c:pt>
                <c:pt idx="19" formatCode="0.00">
                  <c:v>3.183098861837907</c:v>
                </c:pt>
                <c:pt idx="20" formatCode="0.00">
                  <c:v>6.366197723675814</c:v>
                </c:pt>
                <c:pt idx="21" formatCode="0.00">
                  <c:v>9.5492965855137211</c:v>
                </c:pt>
                <c:pt idx="22" formatCode="0.0">
                  <c:v>12.732395447351628</c:v>
                </c:pt>
                <c:pt idx="23" formatCode="0.0">
                  <c:v>15.915494309189535</c:v>
                </c:pt>
              </c:numCache>
            </c:numRef>
          </c:xVal>
          <c:yVal>
            <c:numRef>
              <c:f>Sheet1!$AE$44:$AE$67</c:f>
              <c:numCache>
                <c:formatCode>0.00</c:formatCode>
                <c:ptCount val="24"/>
                <c:pt idx="0">
                  <c:v>0.04</c:v>
                </c:pt>
                <c:pt idx="1">
                  <c:v>0.06</c:v>
                </c:pt>
                <c:pt idx="2">
                  <c:v>0.08</c:v>
                </c:pt>
                <c:pt idx="3" formatCode="0.0">
                  <c:v>0.1</c:v>
                </c:pt>
                <c:pt idx="4" formatCode="0.0">
                  <c:v>0.2</c:v>
                </c:pt>
                <c:pt idx="5" formatCode="0.0">
                  <c:v>0.4</c:v>
                </c:pt>
                <c:pt idx="6" formatCode="0.0">
                  <c:v>0.6</c:v>
                </c:pt>
                <c:pt idx="7" formatCode="0.0">
                  <c:v>0.8</c:v>
                </c:pt>
                <c:pt idx="8" formatCode="0.0">
                  <c:v>1</c:v>
                </c:pt>
                <c:pt idx="9" formatCode="0.0">
                  <c:v>2</c:v>
                </c:pt>
                <c:pt idx="10" formatCode="0.0">
                  <c:v>4</c:v>
                </c:pt>
                <c:pt idx="11" formatCode="0.0">
                  <c:v>6</c:v>
                </c:pt>
                <c:pt idx="12" formatCode="0.0">
                  <c:v>8</c:v>
                </c:pt>
                <c:pt idx="13" formatCode="0.0">
                  <c:v>10</c:v>
                </c:pt>
                <c:pt idx="14" formatCode="0.0">
                  <c:v>20</c:v>
                </c:pt>
                <c:pt idx="15" formatCode="0.0">
                  <c:v>40</c:v>
                </c:pt>
                <c:pt idx="16" formatCode="0.0">
                  <c:v>60</c:v>
                </c:pt>
                <c:pt idx="17" formatCode="0.0">
                  <c:v>80</c:v>
                </c:pt>
                <c:pt idx="18" formatCode="0">
                  <c:v>100</c:v>
                </c:pt>
                <c:pt idx="19" formatCode="0">
                  <c:v>200</c:v>
                </c:pt>
                <c:pt idx="20" formatCode="0">
                  <c:v>400</c:v>
                </c:pt>
                <c:pt idx="21" formatCode="0">
                  <c:v>600</c:v>
                </c:pt>
                <c:pt idx="22" formatCode="0">
                  <c:v>800</c:v>
                </c:pt>
                <c:pt idx="23" formatCode="0">
                  <c:v>1000</c:v>
                </c:pt>
              </c:numCache>
            </c:numRef>
          </c:yVal>
          <c:smooth val="1"/>
        </c:ser>
        <c:ser>
          <c:idx val="2"/>
          <c:order val="2"/>
          <c:tx>
            <c:v>100 inches</c:v>
          </c:tx>
          <c:spPr>
            <a:ln w="22225">
              <a:solidFill>
                <a:srgbClr val="002060"/>
              </a:solidFill>
            </a:ln>
          </c:spPr>
          <c:marker>
            <c:symbol val="none"/>
          </c:marker>
          <c:dLbls>
            <c:dLbl>
              <c:idx val="18"/>
              <c:layout/>
              <c:tx>
                <c:rich>
                  <a:bodyPr/>
                  <a:lstStyle/>
                  <a:p>
                    <a:r>
                      <a:rPr lang="en-US"/>
                      <a:t>100 inches</a:t>
                    </a:r>
                  </a:p>
                </c:rich>
              </c:tx>
              <c:dLblPos val="t"/>
              <c:showVal val="1"/>
            </c:dLbl>
            <c:delete val="1"/>
          </c:dLbls>
          <c:xVal>
            <c:numRef>
              <c:f>Sheet1!$AJ$44:$AJ$67</c:f>
              <c:numCache>
                <c:formatCode>0.00000</c:formatCode>
                <c:ptCount val="24"/>
                <c:pt idx="0">
                  <c:v>6.3661977236758148E-5</c:v>
                </c:pt>
                <c:pt idx="1">
                  <c:v>9.5492965855137202E-5</c:v>
                </c:pt>
                <c:pt idx="2">
                  <c:v>1.273239544735163E-4</c:v>
                </c:pt>
                <c:pt idx="3">
                  <c:v>1.5915494309189535E-4</c:v>
                </c:pt>
                <c:pt idx="4">
                  <c:v>3.183098861837907E-4</c:v>
                </c:pt>
                <c:pt idx="5">
                  <c:v>6.366197723675814E-4</c:v>
                </c:pt>
                <c:pt idx="6">
                  <c:v>9.5492965855137205E-4</c:v>
                </c:pt>
                <c:pt idx="7" formatCode="0.0000">
                  <c:v>1.2732395447351628E-3</c:v>
                </c:pt>
                <c:pt idx="8" formatCode="0.0000">
                  <c:v>1.5915494309189536E-3</c:v>
                </c:pt>
                <c:pt idx="9" formatCode="0.0000">
                  <c:v>3.1830988618379071E-3</c:v>
                </c:pt>
                <c:pt idx="10" formatCode="0.0000">
                  <c:v>6.3661977236758142E-3</c:v>
                </c:pt>
                <c:pt idx="11" formatCode="0.0000">
                  <c:v>9.5492965855137196E-3</c:v>
                </c:pt>
                <c:pt idx="12" formatCode="0.0000">
                  <c:v>1.2732395447351628E-2</c:v>
                </c:pt>
                <c:pt idx="13" formatCode="0.0000">
                  <c:v>1.5915494309189534E-2</c:v>
                </c:pt>
                <c:pt idx="14" formatCode="0.0000">
                  <c:v>3.1830988618379068E-2</c:v>
                </c:pt>
                <c:pt idx="15" formatCode="0.0000">
                  <c:v>6.3661977236758135E-2</c:v>
                </c:pt>
                <c:pt idx="16" formatCode="0.0000">
                  <c:v>9.549296585513721E-2</c:v>
                </c:pt>
                <c:pt idx="17" formatCode="0.000">
                  <c:v>0.12732395447351627</c:v>
                </c:pt>
                <c:pt idx="18" formatCode="0.000">
                  <c:v>0.15915494309189535</c:v>
                </c:pt>
                <c:pt idx="19" formatCode="0.000">
                  <c:v>0.31830988618379069</c:v>
                </c:pt>
                <c:pt idx="20" formatCode="0.000">
                  <c:v>0.63661977236758138</c:v>
                </c:pt>
                <c:pt idx="21" formatCode="0.000">
                  <c:v>0.95492965855137213</c:v>
                </c:pt>
                <c:pt idx="22" formatCode="0.00">
                  <c:v>1.2732395447351628</c:v>
                </c:pt>
                <c:pt idx="23" formatCode="0.00">
                  <c:v>1.5915494309189535</c:v>
                </c:pt>
              </c:numCache>
            </c:numRef>
          </c:xVal>
          <c:yVal>
            <c:numRef>
              <c:f>Sheet1!$AK$44:$AK$68</c:f>
              <c:numCache>
                <c:formatCode>0.00</c:formatCode>
                <c:ptCount val="25"/>
                <c:pt idx="0">
                  <c:v>0.04</c:v>
                </c:pt>
                <c:pt idx="1">
                  <c:v>0.06</c:v>
                </c:pt>
                <c:pt idx="2">
                  <c:v>0.08</c:v>
                </c:pt>
                <c:pt idx="3" formatCode="0.0">
                  <c:v>0.1</c:v>
                </c:pt>
                <c:pt idx="4" formatCode="0.0">
                  <c:v>0.2</c:v>
                </c:pt>
                <c:pt idx="5" formatCode="0.0">
                  <c:v>0.4</c:v>
                </c:pt>
                <c:pt idx="6" formatCode="0.0">
                  <c:v>0.6</c:v>
                </c:pt>
                <c:pt idx="7" formatCode="0.0">
                  <c:v>0.8</c:v>
                </c:pt>
                <c:pt idx="8" formatCode="0.0">
                  <c:v>1</c:v>
                </c:pt>
                <c:pt idx="9" formatCode="0.0">
                  <c:v>2</c:v>
                </c:pt>
                <c:pt idx="10" formatCode="0.0">
                  <c:v>4</c:v>
                </c:pt>
                <c:pt idx="11" formatCode="0.0">
                  <c:v>6</c:v>
                </c:pt>
                <c:pt idx="12" formatCode="0.0">
                  <c:v>8</c:v>
                </c:pt>
                <c:pt idx="13" formatCode="0.0">
                  <c:v>10</c:v>
                </c:pt>
                <c:pt idx="14" formatCode="0.0">
                  <c:v>20</c:v>
                </c:pt>
                <c:pt idx="15" formatCode="0.0">
                  <c:v>40</c:v>
                </c:pt>
                <c:pt idx="16" formatCode="0.0">
                  <c:v>60</c:v>
                </c:pt>
                <c:pt idx="17" formatCode="0.0">
                  <c:v>80</c:v>
                </c:pt>
                <c:pt idx="18" formatCode="0">
                  <c:v>100</c:v>
                </c:pt>
                <c:pt idx="19" formatCode="0">
                  <c:v>200</c:v>
                </c:pt>
                <c:pt idx="20" formatCode="0">
                  <c:v>400</c:v>
                </c:pt>
                <c:pt idx="21" formatCode="0">
                  <c:v>600</c:v>
                </c:pt>
                <c:pt idx="22" formatCode="0">
                  <c:v>800</c:v>
                </c:pt>
                <c:pt idx="23" formatCode="0">
                  <c:v>1000</c:v>
                </c:pt>
              </c:numCache>
            </c:numRef>
          </c:yVal>
          <c:smooth val="1"/>
        </c:ser>
        <c:ser>
          <c:idx val="3"/>
          <c:order val="3"/>
          <c:tx>
            <c:v>1000 inches</c:v>
          </c:tx>
          <c:spPr>
            <a:ln w="22225">
              <a:solidFill>
                <a:srgbClr val="002060"/>
              </a:solidFill>
            </a:ln>
          </c:spPr>
          <c:marker>
            <c:symbol val="none"/>
          </c:marker>
          <c:dLbls>
            <c:dLbl>
              <c:idx val="18"/>
              <c:layout/>
              <c:tx>
                <c:rich>
                  <a:bodyPr/>
                  <a:lstStyle/>
                  <a:p>
                    <a:r>
                      <a:rPr lang="en-US"/>
                      <a:t>1000 inches</a:t>
                    </a:r>
                  </a:p>
                </c:rich>
              </c:tx>
              <c:dLblPos val="t"/>
              <c:showVal val="1"/>
              <c:separator> </c:separator>
            </c:dLbl>
            <c:delete val="1"/>
          </c:dLbls>
          <c:xVal>
            <c:numRef>
              <c:f>Sheet1!$AP$44:$AP$67</c:f>
              <c:numCache>
                <c:formatCode>0.00000</c:formatCode>
                <c:ptCount val="24"/>
                <c:pt idx="0">
                  <c:v>6.3661977236758142E-6</c:v>
                </c:pt>
                <c:pt idx="1">
                  <c:v>9.5492965855137195E-6</c:v>
                </c:pt>
                <c:pt idx="2">
                  <c:v>1.2732395447351628E-5</c:v>
                </c:pt>
                <c:pt idx="3">
                  <c:v>1.5915494309189534E-5</c:v>
                </c:pt>
                <c:pt idx="4">
                  <c:v>3.1830988618379067E-5</c:v>
                </c:pt>
                <c:pt idx="5">
                  <c:v>6.3661977236758135E-5</c:v>
                </c:pt>
                <c:pt idx="6">
                  <c:v>9.5492965855137216E-5</c:v>
                </c:pt>
                <c:pt idx="7">
                  <c:v>1.2732395447351627E-4</c:v>
                </c:pt>
                <c:pt idx="8">
                  <c:v>1.5915494309189535E-4</c:v>
                </c:pt>
                <c:pt idx="9">
                  <c:v>3.183098861837907E-4</c:v>
                </c:pt>
                <c:pt idx="10">
                  <c:v>6.366197723675814E-4</c:v>
                </c:pt>
                <c:pt idx="11" formatCode="0.0000">
                  <c:v>9.5492965855137205E-4</c:v>
                </c:pt>
                <c:pt idx="12" formatCode="0.0000">
                  <c:v>1.2732395447351628E-3</c:v>
                </c:pt>
                <c:pt idx="13" formatCode="0.0000">
                  <c:v>1.5915494309189536E-3</c:v>
                </c:pt>
                <c:pt idx="14" formatCode="0.0000">
                  <c:v>3.1830988618379071E-3</c:v>
                </c:pt>
                <c:pt idx="15" formatCode="0.0000">
                  <c:v>6.3661977236758142E-3</c:v>
                </c:pt>
                <c:pt idx="16" formatCode="0.0000">
                  <c:v>9.5492965855137214E-3</c:v>
                </c:pt>
                <c:pt idx="17" formatCode="0.0000">
                  <c:v>1.2732395447351628E-2</c:v>
                </c:pt>
                <c:pt idx="18" formatCode="0.0000">
                  <c:v>1.5915494309189534E-2</c:v>
                </c:pt>
                <c:pt idx="19" formatCode="0.0000">
                  <c:v>3.1830988618379068E-2</c:v>
                </c:pt>
                <c:pt idx="20" formatCode="0.0000">
                  <c:v>6.3661977236758135E-2</c:v>
                </c:pt>
                <c:pt idx="21" formatCode="0.000">
                  <c:v>9.549296585513721E-2</c:v>
                </c:pt>
                <c:pt idx="22" formatCode="0.000">
                  <c:v>0.12732395447351627</c:v>
                </c:pt>
                <c:pt idx="23" formatCode="0.000">
                  <c:v>0.15915494309189535</c:v>
                </c:pt>
              </c:numCache>
            </c:numRef>
          </c:xVal>
          <c:yVal>
            <c:numRef>
              <c:f>Sheet1!$AQ$44:$AQ$67</c:f>
              <c:numCache>
                <c:formatCode>0.00</c:formatCode>
                <c:ptCount val="24"/>
                <c:pt idx="0">
                  <c:v>0.04</c:v>
                </c:pt>
                <c:pt idx="1">
                  <c:v>0.06</c:v>
                </c:pt>
                <c:pt idx="2">
                  <c:v>0.08</c:v>
                </c:pt>
                <c:pt idx="3" formatCode="0.0">
                  <c:v>0.1</c:v>
                </c:pt>
                <c:pt idx="4" formatCode="0.0">
                  <c:v>0.2</c:v>
                </c:pt>
                <c:pt idx="5" formatCode="0.0">
                  <c:v>0.4</c:v>
                </c:pt>
                <c:pt idx="6" formatCode="0.0">
                  <c:v>0.6</c:v>
                </c:pt>
                <c:pt idx="7" formatCode="0.0">
                  <c:v>0.8</c:v>
                </c:pt>
                <c:pt idx="8" formatCode="0.0">
                  <c:v>1</c:v>
                </c:pt>
                <c:pt idx="9" formatCode="0.0">
                  <c:v>2</c:v>
                </c:pt>
                <c:pt idx="10" formatCode="0.0">
                  <c:v>4</c:v>
                </c:pt>
                <c:pt idx="11" formatCode="0.0">
                  <c:v>6</c:v>
                </c:pt>
                <c:pt idx="12" formatCode="0.0">
                  <c:v>8</c:v>
                </c:pt>
                <c:pt idx="13" formatCode="0.0">
                  <c:v>10</c:v>
                </c:pt>
                <c:pt idx="14" formatCode="0.0">
                  <c:v>20</c:v>
                </c:pt>
                <c:pt idx="15" formatCode="0.0">
                  <c:v>40</c:v>
                </c:pt>
                <c:pt idx="16" formatCode="0.0">
                  <c:v>60</c:v>
                </c:pt>
                <c:pt idx="17" formatCode="0.0">
                  <c:v>80</c:v>
                </c:pt>
                <c:pt idx="18" formatCode="0">
                  <c:v>100</c:v>
                </c:pt>
                <c:pt idx="19" formatCode="0">
                  <c:v>200</c:v>
                </c:pt>
                <c:pt idx="20" formatCode="0">
                  <c:v>400</c:v>
                </c:pt>
                <c:pt idx="21" formatCode="0">
                  <c:v>600</c:v>
                </c:pt>
                <c:pt idx="22" formatCode="0">
                  <c:v>800</c:v>
                </c:pt>
                <c:pt idx="23" formatCode="0">
                  <c:v>1000</c:v>
                </c:pt>
              </c:numCache>
            </c:numRef>
          </c:yVal>
          <c:smooth val="1"/>
        </c:ser>
        <c:ser>
          <c:idx val="4"/>
          <c:order val="4"/>
          <c:tx>
            <c:v>0.1 inch</c:v>
          </c:tx>
          <c:spPr>
            <a:ln w="22225">
              <a:solidFill>
                <a:srgbClr val="002060"/>
              </a:solidFill>
            </a:ln>
          </c:spPr>
          <c:marker>
            <c:symbol val="none"/>
          </c:marker>
          <c:dLbls>
            <c:dLbl>
              <c:idx val="18"/>
              <c:layout/>
              <c:tx>
                <c:rich>
                  <a:bodyPr/>
                  <a:lstStyle/>
                  <a:p>
                    <a:r>
                      <a:rPr lang="en-US"/>
                      <a:t>0.1 inch</a:t>
                    </a:r>
                  </a:p>
                </c:rich>
              </c:tx>
              <c:dLblPos val="t"/>
              <c:showVal val="1"/>
            </c:dLbl>
            <c:delete val="1"/>
          </c:dLbls>
          <c:xVal>
            <c:numRef>
              <c:f>Sheet1!$R$44:$R$67</c:f>
              <c:numCache>
                <c:formatCode>0.0000</c:formatCode>
                <c:ptCount val="24"/>
                <c:pt idx="0">
                  <c:v>6.3661977236758135E-2</c:v>
                </c:pt>
                <c:pt idx="1">
                  <c:v>9.5492965855137196E-2</c:v>
                </c:pt>
                <c:pt idx="2" formatCode="0.000">
                  <c:v>0.12732395447351627</c:v>
                </c:pt>
                <c:pt idx="3" formatCode="0.000">
                  <c:v>0.15915494309189532</c:v>
                </c:pt>
                <c:pt idx="4" formatCode="0.000">
                  <c:v>0.31830988618379064</c:v>
                </c:pt>
                <c:pt idx="5" formatCode="0.000">
                  <c:v>0.63661977236758127</c:v>
                </c:pt>
                <c:pt idx="6" formatCode="0.000">
                  <c:v>0.95492965855137202</c:v>
                </c:pt>
                <c:pt idx="7" formatCode="0.00">
                  <c:v>1.2732395447351625</c:v>
                </c:pt>
                <c:pt idx="8" formatCode="0.00">
                  <c:v>1.5915494309189533</c:v>
                </c:pt>
                <c:pt idx="9" formatCode="0.00">
                  <c:v>3.1830988618379066</c:v>
                </c:pt>
                <c:pt idx="10" formatCode="0.00">
                  <c:v>6.3661977236758132</c:v>
                </c:pt>
                <c:pt idx="11" formatCode="0.00">
                  <c:v>9.5492965855137193</c:v>
                </c:pt>
                <c:pt idx="12" formatCode="0.0">
                  <c:v>12.732395447351626</c:v>
                </c:pt>
                <c:pt idx="13" formatCode="0.0">
                  <c:v>15.915494309189535</c:v>
                </c:pt>
                <c:pt idx="14" formatCode="0.0">
                  <c:v>31.83098861837907</c:v>
                </c:pt>
                <c:pt idx="15" formatCode="0.0">
                  <c:v>63.66197723675814</c:v>
                </c:pt>
                <c:pt idx="16" formatCode="0.0">
                  <c:v>95.4929658551372</c:v>
                </c:pt>
                <c:pt idx="17" formatCode="0">
                  <c:v>127.32395447351628</c:v>
                </c:pt>
                <c:pt idx="18" formatCode="0">
                  <c:v>159.15494309189535</c:v>
                </c:pt>
                <c:pt idx="19" formatCode="0">
                  <c:v>318.3098861837907</c:v>
                </c:pt>
                <c:pt idx="20" formatCode="0">
                  <c:v>636.61977236758139</c:v>
                </c:pt>
                <c:pt idx="21" formatCode="0">
                  <c:v>954.92965855137209</c:v>
                </c:pt>
                <c:pt idx="22" formatCode="0">
                  <c:v>1273.2395447351628</c:v>
                </c:pt>
                <c:pt idx="23" formatCode="0">
                  <c:v>1591.5494309189535</c:v>
                </c:pt>
              </c:numCache>
            </c:numRef>
          </c:xVal>
          <c:yVal>
            <c:numRef>
              <c:f>Sheet1!$S$44:$S$67</c:f>
              <c:numCache>
                <c:formatCode>0.00</c:formatCode>
                <c:ptCount val="24"/>
                <c:pt idx="0">
                  <c:v>0.04</c:v>
                </c:pt>
                <c:pt idx="1">
                  <c:v>0.06</c:v>
                </c:pt>
                <c:pt idx="2">
                  <c:v>0.08</c:v>
                </c:pt>
                <c:pt idx="3" formatCode="0.0">
                  <c:v>0.1</c:v>
                </c:pt>
                <c:pt idx="4" formatCode="0.0">
                  <c:v>0.2</c:v>
                </c:pt>
                <c:pt idx="5" formatCode="0.0">
                  <c:v>0.4</c:v>
                </c:pt>
                <c:pt idx="6" formatCode="0.0">
                  <c:v>0.6</c:v>
                </c:pt>
                <c:pt idx="7" formatCode="0.0">
                  <c:v>0.8</c:v>
                </c:pt>
                <c:pt idx="8" formatCode="0.0">
                  <c:v>1</c:v>
                </c:pt>
                <c:pt idx="9" formatCode="0.0">
                  <c:v>2</c:v>
                </c:pt>
                <c:pt idx="10" formatCode="0.0">
                  <c:v>4</c:v>
                </c:pt>
                <c:pt idx="11" formatCode="0.0">
                  <c:v>6</c:v>
                </c:pt>
                <c:pt idx="12" formatCode="0.0">
                  <c:v>8</c:v>
                </c:pt>
                <c:pt idx="13" formatCode="0.0">
                  <c:v>10</c:v>
                </c:pt>
                <c:pt idx="14" formatCode="0.0">
                  <c:v>20</c:v>
                </c:pt>
                <c:pt idx="15" formatCode="0.0">
                  <c:v>40</c:v>
                </c:pt>
                <c:pt idx="16" formatCode="0.0">
                  <c:v>60</c:v>
                </c:pt>
                <c:pt idx="17" formatCode="0.0">
                  <c:v>80</c:v>
                </c:pt>
                <c:pt idx="18" formatCode="0">
                  <c:v>100</c:v>
                </c:pt>
                <c:pt idx="19" formatCode="0">
                  <c:v>200</c:v>
                </c:pt>
                <c:pt idx="20" formatCode="0">
                  <c:v>400</c:v>
                </c:pt>
                <c:pt idx="21" formatCode="0">
                  <c:v>600</c:v>
                </c:pt>
                <c:pt idx="22" formatCode="0">
                  <c:v>800</c:v>
                </c:pt>
                <c:pt idx="23" formatCode="0">
                  <c:v>1000</c:v>
                </c:pt>
              </c:numCache>
            </c:numRef>
          </c:yVal>
          <c:smooth val="1"/>
        </c:ser>
        <c:ser>
          <c:idx val="5"/>
          <c:order val="5"/>
          <c:tx>
            <c:v>0.01 inch</c:v>
          </c:tx>
          <c:spPr>
            <a:ln w="22225">
              <a:solidFill>
                <a:srgbClr val="002060"/>
              </a:solidFill>
            </a:ln>
          </c:spPr>
          <c:marker>
            <c:symbol val="none"/>
          </c:marker>
          <c:xVal>
            <c:numRef>
              <c:f>Sheet1!$L$44:$L$67</c:f>
              <c:numCache>
                <c:formatCode>0.000</c:formatCode>
                <c:ptCount val="24"/>
                <c:pt idx="0">
                  <c:v>0.63661977236758138</c:v>
                </c:pt>
                <c:pt idx="1">
                  <c:v>0.95492965855137191</c:v>
                </c:pt>
                <c:pt idx="2" formatCode="0.00">
                  <c:v>1.2732395447351628</c:v>
                </c:pt>
                <c:pt idx="3" formatCode="0.00">
                  <c:v>1.5915494309189533</c:v>
                </c:pt>
                <c:pt idx="4" formatCode="0.00">
                  <c:v>3.1830988618379066</c:v>
                </c:pt>
                <c:pt idx="5" formatCode="0.00">
                  <c:v>6.3661977236758132</c:v>
                </c:pt>
                <c:pt idx="6" formatCode="0.00">
                  <c:v>9.5492965855137211</c:v>
                </c:pt>
                <c:pt idx="7" formatCode="0.0">
                  <c:v>12.732395447351626</c:v>
                </c:pt>
                <c:pt idx="8" formatCode="0.0">
                  <c:v>15.915494309189535</c:v>
                </c:pt>
                <c:pt idx="9" formatCode="0.0">
                  <c:v>31.83098861837907</c:v>
                </c:pt>
                <c:pt idx="10" formatCode="0.0">
                  <c:v>63.66197723675814</c:v>
                </c:pt>
                <c:pt idx="11" formatCode="0.0">
                  <c:v>95.4929658551372</c:v>
                </c:pt>
                <c:pt idx="12" formatCode="0">
                  <c:v>127.32395447351628</c:v>
                </c:pt>
                <c:pt idx="13" formatCode="0">
                  <c:v>159.15494309189535</c:v>
                </c:pt>
                <c:pt idx="14" formatCode="0">
                  <c:v>318.3098861837907</c:v>
                </c:pt>
                <c:pt idx="15" formatCode="0">
                  <c:v>636.61977236758139</c:v>
                </c:pt>
                <c:pt idx="16" formatCode="0">
                  <c:v>954.92965855137209</c:v>
                </c:pt>
                <c:pt idx="17" formatCode="0">
                  <c:v>1273.2395447351628</c:v>
                </c:pt>
                <c:pt idx="18" formatCode="0">
                  <c:v>1591.5494309189535</c:v>
                </c:pt>
                <c:pt idx="19" formatCode="0">
                  <c:v>3183.098861837907</c:v>
                </c:pt>
                <c:pt idx="20" formatCode="0">
                  <c:v>6366.1977236758139</c:v>
                </c:pt>
                <c:pt idx="21" formatCode="0">
                  <c:v>9549.2965855137209</c:v>
                </c:pt>
                <c:pt idx="22" formatCode="0">
                  <c:v>12732.395447351628</c:v>
                </c:pt>
                <c:pt idx="23" formatCode="0">
                  <c:v>15915.494309189535</c:v>
                </c:pt>
              </c:numCache>
            </c:numRef>
          </c:xVal>
          <c:yVal>
            <c:numRef>
              <c:f>Sheet1!$M$44:$M$67</c:f>
              <c:numCache>
                <c:formatCode>0.00</c:formatCode>
                <c:ptCount val="24"/>
                <c:pt idx="0">
                  <c:v>0.04</c:v>
                </c:pt>
                <c:pt idx="1">
                  <c:v>0.06</c:v>
                </c:pt>
                <c:pt idx="2">
                  <c:v>0.08</c:v>
                </c:pt>
                <c:pt idx="3" formatCode="0.0">
                  <c:v>0.1</c:v>
                </c:pt>
                <c:pt idx="4" formatCode="0.0">
                  <c:v>0.2</c:v>
                </c:pt>
                <c:pt idx="5" formatCode="0.0">
                  <c:v>0.4</c:v>
                </c:pt>
                <c:pt idx="6" formatCode="0.0">
                  <c:v>0.6</c:v>
                </c:pt>
                <c:pt idx="7" formatCode="0.0">
                  <c:v>0.8</c:v>
                </c:pt>
                <c:pt idx="8" formatCode="0.0">
                  <c:v>1</c:v>
                </c:pt>
                <c:pt idx="9" formatCode="0.0">
                  <c:v>2</c:v>
                </c:pt>
                <c:pt idx="10" formatCode="0.0">
                  <c:v>4</c:v>
                </c:pt>
                <c:pt idx="11" formatCode="0.0">
                  <c:v>6</c:v>
                </c:pt>
                <c:pt idx="12" formatCode="0.0">
                  <c:v>8</c:v>
                </c:pt>
                <c:pt idx="13" formatCode="0.0">
                  <c:v>10</c:v>
                </c:pt>
                <c:pt idx="14" formatCode="0.0">
                  <c:v>20</c:v>
                </c:pt>
                <c:pt idx="15" formatCode="0.0">
                  <c:v>40</c:v>
                </c:pt>
                <c:pt idx="16" formatCode="0.0">
                  <c:v>60</c:v>
                </c:pt>
                <c:pt idx="17" formatCode="0.0">
                  <c:v>80</c:v>
                </c:pt>
                <c:pt idx="18" formatCode="0">
                  <c:v>100</c:v>
                </c:pt>
                <c:pt idx="19" formatCode="0">
                  <c:v>200</c:v>
                </c:pt>
                <c:pt idx="20" formatCode="0">
                  <c:v>400</c:v>
                </c:pt>
                <c:pt idx="21" formatCode="0">
                  <c:v>600</c:v>
                </c:pt>
                <c:pt idx="22" formatCode="0">
                  <c:v>800</c:v>
                </c:pt>
                <c:pt idx="23" formatCode="0">
                  <c:v>1000</c:v>
                </c:pt>
              </c:numCache>
            </c:numRef>
          </c:yVal>
          <c:smooth val="1"/>
        </c:ser>
        <c:ser>
          <c:idx val="6"/>
          <c:order val="6"/>
          <c:tx>
            <c:v>0.001 inch</c:v>
          </c:tx>
          <c:spPr>
            <a:ln w="22225">
              <a:solidFill>
                <a:srgbClr val="002060"/>
              </a:solidFill>
            </a:ln>
          </c:spPr>
          <c:marker>
            <c:symbol val="none"/>
          </c:marker>
          <c:xVal>
            <c:numRef>
              <c:f>Sheet1!$F$44:$F$67</c:f>
              <c:numCache>
                <c:formatCode>0.00</c:formatCode>
                <c:ptCount val="24"/>
                <c:pt idx="0">
                  <c:v>6.366197723675814</c:v>
                </c:pt>
                <c:pt idx="1">
                  <c:v>9.5492965855137193</c:v>
                </c:pt>
                <c:pt idx="2" formatCode="0.0">
                  <c:v>12.732395447351628</c:v>
                </c:pt>
                <c:pt idx="3" formatCode="0.0">
                  <c:v>15.915494309189533</c:v>
                </c:pt>
                <c:pt idx="4" formatCode="0.0">
                  <c:v>31.830988618379067</c:v>
                </c:pt>
                <c:pt idx="5" formatCode="0.0">
                  <c:v>63.661977236758133</c:v>
                </c:pt>
                <c:pt idx="6" formatCode="0.0">
                  <c:v>95.492965855137214</c:v>
                </c:pt>
                <c:pt idx="7" formatCode="0.0">
                  <c:v>127.32395447351627</c:v>
                </c:pt>
                <c:pt idx="8" formatCode="0.0">
                  <c:v>159.15494309189535</c:v>
                </c:pt>
                <c:pt idx="9" formatCode="0.0">
                  <c:v>318.3098861837907</c:v>
                </c:pt>
                <c:pt idx="10" formatCode="0.0">
                  <c:v>636.61977236758139</c:v>
                </c:pt>
                <c:pt idx="11" formatCode="0.0">
                  <c:v>954.92965855137197</c:v>
                </c:pt>
                <c:pt idx="12" formatCode="0">
                  <c:v>1273.2395447351628</c:v>
                </c:pt>
                <c:pt idx="13" formatCode="0">
                  <c:v>1591.5494309189535</c:v>
                </c:pt>
                <c:pt idx="14" formatCode="0">
                  <c:v>3183.098861837907</c:v>
                </c:pt>
                <c:pt idx="15" formatCode="0">
                  <c:v>6366.1977236758139</c:v>
                </c:pt>
                <c:pt idx="16" formatCode="0">
                  <c:v>9549.2965855137209</c:v>
                </c:pt>
                <c:pt idx="17" formatCode="0">
                  <c:v>12732.395447351628</c:v>
                </c:pt>
                <c:pt idx="18" formatCode="0">
                  <c:v>15915.494309189535</c:v>
                </c:pt>
                <c:pt idx="19" formatCode="0">
                  <c:v>31830.98861837907</c:v>
                </c:pt>
                <c:pt idx="20" formatCode="0">
                  <c:v>63661.977236758139</c:v>
                </c:pt>
                <c:pt idx="21" formatCode="0">
                  <c:v>95492.965855137212</c:v>
                </c:pt>
                <c:pt idx="22" formatCode="0">
                  <c:v>127323.95447351628</c:v>
                </c:pt>
                <c:pt idx="23" formatCode="0">
                  <c:v>159154.94309189534</c:v>
                </c:pt>
              </c:numCache>
            </c:numRef>
          </c:xVal>
          <c:yVal>
            <c:numRef>
              <c:f>Sheet1!$G$44:$G$67</c:f>
              <c:numCache>
                <c:formatCode>0.00</c:formatCode>
                <c:ptCount val="24"/>
                <c:pt idx="0">
                  <c:v>0.04</c:v>
                </c:pt>
                <c:pt idx="1">
                  <c:v>0.06</c:v>
                </c:pt>
                <c:pt idx="2">
                  <c:v>0.08</c:v>
                </c:pt>
                <c:pt idx="3" formatCode="0.0">
                  <c:v>0.1</c:v>
                </c:pt>
                <c:pt idx="4" formatCode="0.0">
                  <c:v>0.2</c:v>
                </c:pt>
                <c:pt idx="5" formatCode="0.0">
                  <c:v>0.4</c:v>
                </c:pt>
                <c:pt idx="6" formatCode="0.0">
                  <c:v>0.6</c:v>
                </c:pt>
                <c:pt idx="7" formatCode="0.0">
                  <c:v>0.8</c:v>
                </c:pt>
                <c:pt idx="8" formatCode="0.0">
                  <c:v>1</c:v>
                </c:pt>
                <c:pt idx="9" formatCode="0.0">
                  <c:v>2</c:v>
                </c:pt>
                <c:pt idx="10" formatCode="0.0">
                  <c:v>4</c:v>
                </c:pt>
                <c:pt idx="11" formatCode="0.0">
                  <c:v>6</c:v>
                </c:pt>
                <c:pt idx="12" formatCode="0.0">
                  <c:v>8</c:v>
                </c:pt>
                <c:pt idx="13" formatCode="0.0">
                  <c:v>10</c:v>
                </c:pt>
                <c:pt idx="14" formatCode="0.0">
                  <c:v>20</c:v>
                </c:pt>
                <c:pt idx="15" formatCode="0.0">
                  <c:v>40</c:v>
                </c:pt>
                <c:pt idx="16" formatCode="0.0">
                  <c:v>60</c:v>
                </c:pt>
                <c:pt idx="17" formatCode="0.0">
                  <c:v>80</c:v>
                </c:pt>
                <c:pt idx="18" formatCode="0">
                  <c:v>100</c:v>
                </c:pt>
                <c:pt idx="19" formatCode="0">
                  <c:v>200</c:v>
                </c:pt>
                <c:pt idx="20" formatCode="0">
                  <c:v>400</c:v>
                </c:pt>
                <c:pt idx="21" formatCode="0">
                  <c:v>600</c:v>
                </c:pt>
                <c:pt idx="22" formatCode="0">
                  <c:v>800</c:v>
                </c:pt>
                <c:pt idx="23" formatCode="0">
                  <c:v>1000</c:v>
                </c:pt>
              </c:numCache>
            </c:numRef>
          </c:yVal>
          <c:smooth val="1"/>
        </c:ser>
        <c:ser>
          <c:idx val="7"/>
          <c:order val="7"/>
          <c:tx>
            <c:v>0.0005 inch</c:v>
          </c:tx>
          <c:spPr>
            <a:ln w="1905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Sheet1!$D$44:$D$67</c:f>
              <c:numCache>
                <c:formatCode>0.0</c:formatCode>
                <c:ptCount val="24"/>
                <c:pt idx="0">
                  <c:v>12.732395447351628</c:v>
                </c:pt>
                <c:pt idx="1">
                  <c:v>19.098593171027439</c:v>
                </c:pt>
                <c:pt idx="2">
                  <c:v>25.464790894703256</c:v>
                </c:pt>
                <c:pt idx="3">
                  <c:v>31.830988618379067</c:v>
                </c:pt>
                <c:pt idx="4">
                  <c:v>63.661977236758133</c:v>
                </c:pt>
                <c:pt idx="5" formatCode="0">
                  <c:v>127.32395447351627</c:v>
                </c:pt>
                <c:pt idx="6" formatCode="0">
                  <c:v>190.98593171027443</c:v>
                </c:pt>
                <c:pt idx="7" formatCode="0">
                  <c:v>254.64790894703253</c:v>
                </c:pt>
                <c:pt idx="8" formatCode="0">
                  <c:v>318.3098861837907</c:v>
                </c:pt>
                <c:pt idx="9" formatCode="0">
                  <c:v>636.61977236758139</c:v>
                </c:pt>
                <c:pt idx="10" formatCode="0">
                  <c:v>1273.2395447351628</c:v>
                </c:pt>
                <c:pt idx="11" formatCode="0">
                  <c:v>1909.8593171027439</c:v>
                </c:pt>
                <c:pt idx="12" formatCode="0">
                  <c:v>2546.4790894703256</c:v>
                </c:pt>
                <c:pt idx="13" formatCode="0">
                  <c:v>3183.098861837907</c:v>
                </c:pt>
                <c:pt idx="14" formatCode="0">
                  <c:v>6366.1977236758139</c:v>
                </c:pt>
                <c:pt idx="15" formatCode="0">
                  <c:v>12732.395447351628</c:v>
                </c:pt>
                <c:pt idx="16" formatCode="0">
                  <c:v>19098.593171027442</c:v>
                </c:pt>
                <c:pt idx="17" formatCode="0">
                  <c:v>25464.790894703256</c:v>
                </c:pt>
                <c:pt idx="18" formatCode="0">
                  <c:v>31830.98861837907</c:v>
                </c:pt>
                <c:pt idx="19" formatCode="0">
                  <c:v>63661.977236758139</c:v>
                </c:pt>
                <c:pt idx="20" formatCode="0">
                  <c:v>127323.95447351628</c:v>
                </c:pt>
                <c:pt idx="21" formatCode="0">
                  <c:v>190985.93171027442</c:v>
                </c:pt>
                <c:pt idx="22" formatCode="0">
                  <c:v>254647.90894703256</c:v>
                </c:pt>
                <c:pt idx="23" formatCode="0">
                  <c:v>318309.88618379069</c:v>
                </c:pt>
              </c:numCache>
            </c:numRef>
          </c:xVal>
          <c:yVal>
            <c:numRef>
              <c:f>Sheet1!$E$44:$E$67</c:f>
              <c:numCache>
                <c:formatCode>0.00</c:formatCode>
                <c:ptCount val="24"/>
                <c:pt idx="0">
                  <c:v>0.04</c:v>
                </c:pt>
                <c:pt idx="1">
                  <c:v>0.06</c:v>
                </c:pt>
                <c:pt idx="2">
                  <c:v>0.08</c:v>
                </c:pt>
                <c:pt idx="3" formatCode="0.0">
                  <c:v>0.1</c:v>
                </c:pt>
                <c:pt idx="4" formatCode="0.0">
                  <c:v>0.2</c:v>
                </c:pt>
                <c:pt idx="5" formatCode="0.0">
                  <c:v>0.4</c:v>
                </c:pt>
                <c:pt idx="6" formatCode="0.0">
                  <c:v>0.6</c:v>
                </c:pt>
                <c:pt idx="7" formatCode="0.0">
                  <c:v>0.8</c:v>
                </c:pt>
                <c:pt idx="8" formatCode="0.0">
                  <c:v>1</c:v>
                </c:pt>
                <c:pt idx="9" formatCode="0.0">
                  <c:v>2</c:v>
                </c:pt>
                <c:pt idx="10" formatCode="0.0">
                  <c:v>4</c:v>
                </c:pt>
                <c:pt idx="11" formatCode="0.0">
                  <c:v>6</c:v>
                </c:pt>
                <c:pt idx="12" formatCode="0.0">
                  <c:v>8</c:v>
                </c:pt>
                <c:pt idx="13" formatCode="0.0">
                  <c:v>10</c:v>
                </c:pt>
                <c:pt idx="14" formatCode="0.0">
                  <c:v>20</c:v>
                </c:pt>
                <c:pt idx="15" formatCode="0.0">
                  <c:v>40</c:v>
                </c:pt>
                <c:pt idx="16" formatCode="0.0">
                  <c:v>60</c:v>
                </c:pt>
                <c:pt idx="17" formatCode="0.0">
                  <c:v>80</c:v>
                </c:pt>
                <c:pt idx="18" formatCode="0">
                  <c:v>100</c:v>
                </c:pt>
                <c:pt idx="19" formatCode="0">
                  <c:v>200</c:v>
                </c:pt>
                <c:pt idx="20" formatCode="0">
                  <c:v>400</c:v>
                </c:pt>
                <c:pt idx="21" formatCode="0">
                  <c:v>600</c:v>
                </c:pt>
                <c:pt idx="22" formatCode="0">
                  <c:v>800</c:v>
                </c:pt>
                <c:pt idx="23" formatCode="0">
                  <c:v>1000</c:v>
                </c:pt>
              </c:numCache>
            </c:numRef>
          </c:yVal>
          <c:smooth val="1"/>
        </c:ser>
        <c:ser>
          <c:idx val="8"/>
          <c:order val="8"/>
          <c:tx>
            <c:v>0.005 inch</c:v>
          </c:tx>
          <c:spPr>
            <a:ln w="1905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Sheet1!$J$44:$J$67</c:f>
              <c:numCache>
                <c:formatCode>0.00</c:formatCode>
                <c:ptCount val="24"/>
                <c:pt idx="0">
                  <c:v>1.2732395447351628</c:v>
                </c:pt>
                <c:pt idx="1">
                  <c:v>1.9098593171027438</c:v>
                </c:pt>
                <c:pt idx="2">
                  <c:v>2.5464790894703255</c:v>
                </c:pt>
                <c:pt idx="3">
                  <c:v>3.1830988618379066</c:v>
                </c:pt>
                <c:pt idx="4">
                  <c:v>6.3661977236758132</c:v>
                </c:pt>
                <c:pt idx="5" formatCode="0.0">
                  <c:v>12.732395447351626</c:v>
                </c:pt>
                <c:pt idx="6" formatCode="0.0">
                  <c:v>19.098593171027442</c:v>
                </c:pt>
                <c:pt idx="7" formatCode="0.0">
                  <c:v>25.464790894703253</c:v>
                </c:pt>
                <c:pt idx="8" formatCode="0.0">
                  <c:v>31.83098861837907</c:v>
                </c:pt>
                <c:pt idx="9" formatCode="0.0">
                  <c:v>63.66197723675814</c:v>
                </c:pt>
                <c:pt idx="10" formatCode="0">
                  <c:v>127.32395447351628</c:v>
                </c:pt>
                <c:pt idx="11" formatCode="0">
                  <c:v>190.9859317102744</c:v>
                </c:pt>
                <c:pt idx="12" formatCode="0">
                  <c:v>254.64790894703256</c:v>
                </c:pt>
                <c:pt idx="13" formatCode="0">
                  <c:v>318.3098861837907</c:v>
                </c:pt>
                <c:pt idx="14" formatCode="0">
                  <c:v>636.61977236758139</c:v>
                </c:pt>
                <c:pt idx="15" formatCode="0">
                  <c:v>1273.2395447351628</c:v>
                </c:pt>
                <c:pt idx="16" formatCode="0">
                  <c:v>1909.8593171027442</c:v>
                </c:pt>
                <c:pt idx="17" formatCode="0">
                  <c:v>2546.4790894703256</c:v>
                </c:pt>
                <c:pt idx="18" formatCode="0">
                  <c:v>3183.098861837907</c:v>
                </c:pt>
                <c:pt idx="19" formatCode="0">
                  <c:v>6366.1977236758139</c:v>
                </c:pt>
                <c:pt idx="20" formatCode="0">
                  <c:v>12732.395447351628</c:v>
                </c:pt>
                <c:pt idx="21" formatCode="0">
                  <c:v>19098.593171027442</c:v>
                </c:pt>
                <c:pt idx="22" formatCode="0">
                  <c:v>25464.790894703256</c:v>
                </c:pt>
                <c:pt idx="23" formatCode="0">
                  <c:v>31830.98861837907</c:v>
                </c:pt>
              </c:numCache>
            </c:numRef>
          </c:xVal>
          <c:yVal>
            <c:numRef>
              <c:f>Sheet1!$K$44:$K$67</c:f>
              <c:numCache>
                <c:formatCode>0.00</c:formatCode>
                <c:ptCount val="24"/>
                <c:pt idx="0">
                  <c:v>0.04</c:v>
                </c:pt>
                <c:pt idx="1">
                  <c:v>0.06</c:v>
                </c:pt>
                <c:pt idx="2">
                  <c:v>0.08</c:v>
                </c:pt>
                <c:pt idx="3" formatCode="0.0">
                  <c:v>0.1</c:v>
                </c:pt>
                <c:pt idx="4" formatCode="0.0">
                  <c:v>0.2</c:v>
                </c:pt>
                <c:pt idx="5" formatCode="0.0">
                  <c:v>0.4</c:v>
                </c:pt>
                <c:pt idx="6" formatCode="0.0">
                  <c:v>0.6</c:v>
                </c:pt>
                <c:pt idx="7" formatCode="0.0">
                  <c:v>0.8</c:v>
                </c:pt>
                <c:pt idx="8" formatCode="0.0">
                  <c:v>1</c:v>
                </c:pt>
                <c:pt idx="9" formatCode="0.0">
                  <c:v>2</c:v>
                </c:pt>
                <c:pt idx="10" formatCode="0.0">
                  <c:v>4</c:v>
                </c:pt>
                <c:pt idx="11" formatCode="0.0">
                  <c:v>6</c:v>
                </c:pt>
                <c:pt idx="12" formatCode="0.0">
                  <c:v>8</c:v>
                </c:pt>
                <c:pt idx="13" formatCode="0.0">
                  <c:v>10</c:v>
                </c:pt>
                <c:pt idx="14" formatCode="0.0">
                  <c:v>20</c:v>
                </c:pt>
                <c:pt idx="15" formatCode="0.0">
                  <c:v>40</c:v>
                </c:pt>
                <c:pt idx="16" formatCode="0.0">
                  <c:v>60</c:v>
                </c:pt>
                <c:pt idx="17" formatCode="0.0">
                  <c:v>80</c:v>
                </c:pt>
                <c:pt idx="18" formatCode="0">
                  <c:v>100</c:v>
                </c:pt>
                <c:pt idx="19" formatCode="0">
                  <c:v>200</c:v>
                </c:pt>
                <c:pt idx="20" formatCode="0">
                  <c:v>400</c:v>
                </c:pt>
                <c:pt idx="21" formatCode="0">
                  <c:v>600</c:v>
                </c:pt>
                <c:pt idx="22" formatCode="0">
                  <c:v>800</c:v>
                </c:pt>
                <c:pt idx="23" formatCode="0">
                  <c:v>1000</c:v>
                </c:pt>
              </c:numCache>
            </c:numRef>
          </c:yVal>
          <c:smooth val="1"/>
        </c:ser>
        <c:ser>
          <c:idx val="9"/>
          <c:order val="9"/>
          <c:tx>
            <c:v>0.05 inch</c:v>
          </c:tx>
          <c:spPr>
            <a:ln w="1905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Sheet1!$P$44:$P$67</c:f>
              <c:numCache>
                <c:formatCode>0.000</c:formatCode>
                <c:ptCount val="24"/>
                <c:pt idx="0">
                  <c:v>0.12732395447351627</c:v>
                </c:pt>
                <c:pt idx="1">
                  <c:v>0.19098593171027439</c:v>
                </c:pt>
                <c:pt idx="2">
                  <c:v>0.25464790894703254</c:v>
                </c:pt>
                <c:pt idx="3">
                  <c:v>0.31830988618379064</c:v>
                </c:pt>
                <c:pt idx="4">
                  <c:v>0.63661977236758127</c:v>
                </c:pt>
                <c:pt idx="5" formatCode="0.00">
                  <c:v>1.2732395447351625</c:v>
                </c:pt>
                <c:pt idx="6" formatCode="0.00">
                  <c:v>1.909859317102744</c:v>
                </c:pt>
                <c:pt idx="7" formatCode="0.00">
                  <c:v>2.5464790894703251</c:v>
                </c:pt>
                <c:pt idx="8" formatCode="0.00">
                  <c:v>3.1830988618379066</c:v>
                </c:pt>
                <c:pt idx="9" formatCode="0.00">
                  <c:v>6.3661977236758132</c:v>
                </c:pt>
                <c:pt idx="10" formatCode="0.0">
                  <c:v>12.732395447351626</c:v>
                </c:pt>
                <c:pt idx="11" formatCode="0.0">
                  <c:v>19.098593171027439</c:v>
                </c:pt>
                <c:pt idx="12" formatCode="0.0">
                  <c:v>25.464790894703253</c:v>
                </c:pt>
                <c:pt idx="13" formatCode="0.0">
                  <c:v>31.83098861837907</c:v>
                </c:pt>
                <c:pt idx="14" formatCode="0.0">
                  <c:v>63.66197723675814</c:v>
                </c:pt>
                <c:pt idx="15" formatCode="0">
                  <c:v>127.32395447351628</c:v>
                </c:pt>
                <c:pt idx="16" formatCode="0">
                  <c:v>190.9859317102744</c:v>
                </c:pt>
                <c:pt idx="17" formatCode="0">
                  <c:v>254.64790894703256</c:v>
                </c:pt>
                <c:pt idx="18" formatCode="0">
                  <c:v>318.3098861837907</c:v>
                </c:pt>
                <c:pt idx="19" formatCode="0">
                  <c:v>636.61977236758139</c:v>
                </c:pt>
                <c:pt idx="20" formatCode="0">
                  <c:v>1273.2395447351628</c:v>
                </c:pt>
                <c:pt idx="21" formatCode="0">
                  <c:v>1909.8593171027442</c:v>
                </c:pt>
                <c:pt idx="22" formatCode="0">
                  <c:v>2546.4790894703256</c:v>
                </c:pt>
                <c:pt idx="23" formatCode="0">
                  <c:v>3183.098861837907</c:v>
                </c:pt>
              </c:numCache>
            </c:numRef>
          </c:xVal>
          <c:yVal>
            <c:numRef>
              <c:f>Sheet1!$Q$44:$Q$67</c:f>
              <c:numCache>
                <c:formatCode>0.00</c:formatCode>
                <c:ptCount val="24"/>
                <c:pt idx="0">
                  <c:v>0.04</c:v>
                </c:pt>
                <c:pt idx="1">
                  <c:v>0.06</c:v>
                </c:pt>
                <c:pt idx="2">
                  <c:v>0.08</c:v>
                </c:pt>
                <c:pt idx="3" formatCode="0.0">
                  <c:v>0.1</c:v>
                </c:pt>
                <c:pt idx="4" formatCode="0.0">
                  <c:v>0.2</c:v>
                </c:pt>
                <c:pt idx="5" formatCode="0.0">
                  <c:v>0.4</c:v>
                </c:pt>
                <c:pt idx="6" formatCode="0.0">
                  <c:v>0.6</c:v>
                </c:pt>
                <c:pt idx="7" formatCode="0.0">
                  <c:v>0.8</c:v>
                </c:pt>
                <c:pt idx="8" formatCode="0.0">
                  <c:v>1</c:v>
                </c:pt>
                <c:pt idx="9" formatCode="0.0">
                  <c:v>2</c:v>
                </c:pt>
                <c:pt idx="10" formatCode="0.0">
                  <c:v>4</c:v>
                </c:pt>
                <c:pt idx="11" formatCode="0.0">
                  <c:v>6</c:v>
                </c:pt>
                <c:pt idx="12" formatCode="0.0">
                  <c:v>8</c:v>
                </c:pt>
                <c:pt idx="13" formatCode="0.0">
                  <c:v>10</c:v>
                </c:pt>
                <c:pt idx="14" formatCode="0.0">
                  <c:v>20</c:v>
                </c:pt>
                <c:pt idx="15" formatCode="0.0">
                  <c:v>40</c:v>
                </c:pt>
                <c:pt idx="16" formatCode="0.0">
                  <c:v>60</c:v>
                </c:pt>
                <c:pt idx="17" formatCode="0.0">
                  <c:v>80</c:v>
                </c:pt>
                <c:pt idx="18" formatCode="0">
                  <c:v>100</c:v>
                </c:pt>
                <c:pt idx="19" formatCode="0">
                  <c:v>200</c:v>
                </c:pt>
                <c:pt idx="20" formatCode="0">
                  <c:v>400</c:v>
                </c:pt>
                <c:pt idx="21" formatCode="0">
                  <c:v>600</c:v>
                </c:pt>
                <c:pt idx="22" formatCode="0">
                  <c:v>800</c:v>
                </c:pt>
                <c:pt idx="23" formatCode="0">
                  <c:v>1000</c:v>
                </c:pt>
              </c:numCache>
            </c:numRef>
          </c:yVal>
          <c:smooth val="1"/>
        </c:ser>
        <c:ser>
          <c:idx val="10"/>
          <c:order val="10"/>
          <c:tx>
            <c:v>0.5 inch</c:v>
          </c:tx>
          <c:spPr>
            <a:ln w="1905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Sheet1!$V$44:$V$67</c:f>
              <c:numCache>
                <c:formatCode>0.0000</c:formatCode>
                <c:ptCount val="24"/>
                <c:pt idx="0">
                  <c:v>1.2732395447351628E-2</c:v>
                </c:pt>
                <c:pt idx="1">
                  <c:v>1.9098593171027439E-2</c:v>
                </c:pt>
                <c:pt idx="2">
                  <c:v>2.5464790894703257E-2</c:v>
                </c:pt>
                <c:pt idx="3">
                  <c:v>3.1830988618379068E-2</c:v>
                </c:pt>
                <c:pt idx="4">
                  <c:v>6.3661977236758135E-2</c:v>
                </c:pt>
                <c:pt idx="5" formatCode="0.000">
                  <c:v>0.12732395447351627</c:v>
                </c:pt>
                <c:pt idx="6" formatCode="0.000">
                  <c:v>0.19098593171027442</c:v>
                </c:pt>
                <c:pt idx="7" formatCode="0.000">
                  <c:v>0.25464790894703254</c:v>
                </c:pt>
                <c:pt idx="8" formatCode="0.000">
                  <c:v>0.31830988618379069</c:v>
                </c:pt>
                <c:pt idx="9" formatCode="0.000">
                  <c:v>0.63661977236758138</c:v>
                </c:pt>
                <c:pt idx="10" formatCode="0.00">
                  <c:v>1.2732395447351628</c:v>
                </c:pt>
                <c:pt idx="11" formatCode="0.00">
                  <c:v>1.909859317102744</c:v>
                </c:pt>
                <c:pt idx="12" formatCode="0.00">
                  <c:v>2.5464790894703255</c:v>
                </c:pt>
                <c:pt idx="13" formatCode="0.00">
                  <c:v>3.183098861837907</c:v>
                </c:pt>
                <c:pt idx="14" formatCode="0.00">
                  <c:v>6.366197723675814</c:v>
                </c:pt>
                <c:pt idx="15" formatCode="0.0">
                  <c:v>12.732395447351628</c:v>
                </c:pt>
                <c:pt idx="16" formatCode="0.0">
                  <c:v>19.098593171027442</c:v>
                </c:pt>
                <c:pt idx="17" formatCode="0.0">
                  <c:v>25.464790894703256</c:v>
                </c:pt>
                <c:pt idx="18" formatCode="0.0">
                  <c:v>31.83098861837907</c:v>
                </c:pt>
                <c:pt idx="19" formatCode="0.0">
                  <c:v>63.66197723675814</c:v>
                </c:pt>
                <c:pt idx="20" formatCode="0">
                  <c:v>127.32395447351628</c:v>
                </c:pt>
                <c:pt idx="21" formatCode="0">
                  <c:v>190.98593171027443</c:v>
                </c:pt>
                <c:pt idx="22" formatCode="0">
                  <c:v>254.64790894703256</c:v>
                </c:pt>
                <c:pt idx="23" formatCode="0">
                  <c:v>318.3098861837907</c:v>
                </c:pt>
              </c:numCache>
            </c:numRef>
          </c:xVal>
          <c:yVal>
            <c:numRef>
              <c:f>Sheet1!$W$44:$W$67</c:f>
              <c:numCache>
                <c:formatCode>0.00</c:formatCode>
                <c:ptCount val="24"/>
                <c:pt idx="0">
                  <c:v>0.04</c:v>
                </c:pt>
                <c:pt idx="1">
                  <c:v>0.06</c:v>
                </c:pt>
                <c:pt idx="2">
                  <c:v>0.08</c:v>
                </c:pt>
                <c:pt idx="3" formatCode="0.0">
                  <c:v>0.1</c:v>
                </c:pt>
                <c:pt idx="4" formatCode="0.0">
                  <c:v>0.2</c:v>
                </c:pt>
                <c:pt idx="5" formatCode="0.0">
                  <c:v>0.4</c:v>
                </c:pt>
                <c:pt idx="6" formatCode="0.0">
                  <c:v>0.6</c:v>
                </c:pt>
                <c:pt idx="7" formatCode="0.0">
                  <c:v>0.8</c:v>
                </c:pt>
                <c:pt idx="8" formatCode="0.0">
                  <c:v>1</c:v>
                </c:pt>
                <c:pt idx="9" formatCode="0.0">
                  <c:v>2</c:v>
                </c:pt>
                <c:pt idx="10" formatCode="0.0">
                  <c:v>4</c:v>
                </c:pt>
                <c:pt idx="11" formatCode="0.0">
                  <c:v>6</c:v>
                </c:pt>
                <c:pt idx="12" formatCode="0.0">
                  <c:v>8</c:v>
                </c:pt>
                <c:pt idx="13" formatCode="0.0">
                  <c:v>10</c:v>
                </c:pt>
                <c:pt idx="14" formatCode="0.0">
                  <c:v>20</c:v>
                </c:pt>
                <c:pt idx="15" formatCode="0.0">
                  <c:v>40</c:v>
                </c:pt>
                <c:pt idx="16" formatCode="0.0">
                  <c:v>60</c:v>
                </c:pt>
                <c:pt idx="17" formatCode="0.0">
                  <c:v>80</c:v>
                </c:pt>
                <c:pt idx="18" formatCode="0">
                  <c:v>100</c:v>
                </c:pt>
                <c:pt idx="19" formatCode="0">
                  <c:v>200</c:v>
                </c:pt>
                <c:pt idx="20" formatCode="0">
                  <c:v>400</c:v>
                </c:pt>
                <c:pt idx="21" formatCode="0">
                  <c:v>600</c:v>
                </c:pt>
                <c:pt idx="22" formatCode="0">
                  <c:v>800</c:v>
                </c:pt>
                <c:pt idx="23" formatCode="0">
                  <c:v>1000</c:v>
                </c:pt>
              </c:numCache>
            </c:numRef>
          </c:yVal>
          <c:smooth val="1"/>
        </c:ser>
        <c:ser>
          <c:idx val="11"/>
          <c:order val="11"/>
          <c:tx>
            <c:v>5 inches</c:v>
          </c:tx>
          <c:spPr>
            <a:ln w="1905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Sheet1!$AB$44:$AB$67</c:f>
              <c:numCache>
                <c:formatCode>0.00000</c:formatCode>
                <c:ptCount val="24"/>
                <c:pt idx="0">
                  <c:v>1.2732395447351628E-3</c:v>
                </c:pt>
                <c:pt idx="1">
                  <c:v>1.9098593171027439E-3</c:v>
                </c:pt>
                <c:pt idx="2">
                  <c:v>2.5464790894703256E-3</c:v>
                </c:pt>
                <c:pt idx="3">
                  <c:v>3.1830988618379067E-3</c:v>
                </c:pt>
                <c:pt idx="4">
                  <c:v>6.3661977236758134E-3</c:v>
                </c:pt>
                <c:pt idx="5" formatCode="0.0000">
                  <c:v>1.2732395447351627E-2</c:v>
                </c:pt>
                <c:pt idx="6" formatCode="0.0000">
                  <c:v>1.9098593171027443E-2</c:v>
                </c:pt>
                <c:pt idx="7" formatCode="0.0000">
                  <c:v>2.5464790894703253E-2</c:v>
                </c:pt>
                <c:pt idx="8" formatCode="0.0000">
                  <c:v>3.1830988618379068E-2</c:v>
                </c:pt>
                <c:pt idx="9" formatCode="0.0000">
                  <c:v>6.3661977236758135E-2</c:v>
                </c:pt>
                <c:pt idx="10" formatCode="0.000">
                  <c:v>0.12732395447351627</c:v>
                </c:pt>
                <c:pt idx="11" formatCode="0.000">
                  <c:v>0.19098593171027439</c:v>
                </c:pt>
                <c:pt idx="12" formatCode="0.000">
                  <c:v>0.25464790894703254</c:v>
                </c:pt>
                <c:pt idx="13" formatCode="0.000">
                  <c:v>0.31830988618379069</c:v>
                </c:pt>
                <c:pt idx="14" formatCode="0.000">
                  <c:v>0.63661977236758138</c:v>
                </c:pt>
                <c:pt idx="15" formatCode="0.00">
                  <c:v>1.2732395447351628</c:v>
                </c:pt>
                <c:pt idx="16" formatCode="0.00">
                  <c:v>1.9098593171027443</c:v>
                </c:pt>
                <c:pt idx="17" formatCode="0.00">
                  <c:v>2.5464790894703255</c:v>
                </c:pt>
                <c:pt idx="18" formatCode="0.00">
                  <c:v>3.183098861837907</c:v>
                </c:pt>
                <c:pt idx="19" formatCode="0.00">
                  <c:v>6.366197723675814</c:v>
                </c:pt>
                <c:pt idx="20" formatCode="0.0">
                  <c:v>12.732395447351628</c:v>
                </c:pt>
                <c:pt idx="21" formatCode="0.0">
                  <c:v>19.098593171027442</c:v>
                </c:pt>
                <c:pt idx="22" formatCode="0.0">
                  <c:v>25.464790894703256</c:v>
                </c:pt>
                <c:pt idx="23" formatCode="0.0">
                  <c:v>31.83098861837907</c:v>
                </c:pt>
              </c:numCache>
            </c:numRef>
          </c:xVal>
          <c:yVal>
            <c:numRef>
              <c:f>Sheet1!$AC$44:$AC$67</c:f>
              <c:numCache>
                <c:formatCode>0.00</c:formatCode>
                <c:ptCount val="24"/>
                <c:pt idx="0">
                  <c:v>0.04</c:v>
                </c:pt>
                <c:pt idx="1">
                  <c:v>0.06</c:v>
                </c:pt>
                <c:pt idx="2">
                  <c:v>0.08</c:v>
                </c:pt>
                <c:pt idx="3" formatCode="0.0">
                  <c:v>0.1</c:v>
                </c:pt>
                <c:pt idx="4" formatCode="0.0">
                  <c:v>0.2</c:v>
                </c:pt>
                <c:pt idx="5" formatCode="0.0">
                  <c:v>0.4</c:v>
                </c:pt>
                <c:pt idx="6" formatCode="0.0">
                  <c:v>0.6</c:v>
                </c:pt>
                <c:pt idx="7" formatCode="0.0">
                  <c:v>0.8</c:v>
                </c:pt>
                <c:pt idx="8" formatCode="0.0">
                  <c:v>1</c:v>
                </c:pt>
                <c:pt idx="9" formatCode="0.0">
                  <c:v>2</c:v>
                </c:pt>
                <c:pt idx="10" formatCode="0.0">
                  <c:v>4</c:v>
                </c:pt>
                <c:pt idx="11" formatCode="0.0">
                  <c:v>6</c:v>
                </c:pt>
                <c:pt idx="12" formatCode="0.0">
                  <c:v>8</c:v>
                </c:pt>
                <c:pt idx="13" formatCode="0.0">
                  <c:v>10</c:v>
                </c:pt>
                <c:pt idx="14" formatCode="0.0">
                  <c:v>20</c:v>
                </c:pt>
                <c:pt idx="15" formatCode="0.0">
                  <c:v>40</c:v>
                </c:pt>
                <c:pt idx="16" formatCode="0.0">
                  <c:v>60</c:v>
                </c:pt>
                <c:pt idx="17" formatCode="0.0">
                  <c:v>80</c:v>
                </c:pt>
                <c:pt idx="18" formatCode="0">
                  <c:v>100</c:v>
                </c:pt>
                <c:pt idx="19" formatCode="0">
                  <c:v>200</c:v>
                </c:pt>
                <c:pt idx="20" formatCode="0">
                  <c:v>400</c:v>
                </c:pt>
                <c:pt idx="21" formatCode="0">
                  <c:v>600</c:v>
                </c:pt>
                <c:pt idx="22" formatCode="0">
                  <c:v>800</c:v>
                </c:pt>
                <c:pt idx="23" formatCode="0">
                  <c:v>1000</c:v>
                </c:pt>
              </c:numCache>
            </c:numRef>
          </c:yVal>
          <c:smooth val="1"/>
        </c:ser>
        <c:ser>
          <c:idx val="12"/>
          <c:order val="12"/>
          <c:tx>
            <c:v>50 inches</c:v>
          </c:tx>
          <c:spPr>
            <a:ln w="1905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Sheet1!$AH$44:$AH$67</c:f>
              <c:numCache>
                <c:formatCode>0.00000</c:formatCode>
                <c:ptCount val="24"/>
                <c:pt idx="0">
                  <c:v>1.273239544735163E-4</c:v>
                </c:pt>
                <c:pt idx="1">
                  <c:v>1.909859317102744E-4</c:v>
                </c:pt>
                <c:pt idx="2">
                  <c:v>2.5464790894703259E-4</c:v>
                </c:pt>
                <c:pt idx="3">
                  <c:v>3.183098861837907E-4</c:v>
                </c:pt>
                <c:pt idx="4">
                  <c:v>6.366197723675814E-4</c:v>
                </c:pt>
                <c:pt idx="5">
                  <c:v>1.2732395447351628E-3</c:v>
                </c:pt>
                <c:pt idx="6">
                  <c:v>1.9098593171027441E-3</c:v>
                </c:pt>
                <c:pt idx="7">
                  <c:v>2.5464790894703256E-3</c:v>
                </c:pt>
                <c:pt idx="8">
                  <c:v>3.1830988618379071E-3</c:v>
                </c:pt>
                <c:pt idx="9">
                  <c:v>6.3661977236758142E-3</c:v>
                </c:pt>
                <c:pt idx="10" formatCode="0.0000">
                  <c:v>1.2732395447351628E-2</c:v>
                </c:pt>
                <c:pt idx="11" formatCode="0.0000">
                  <c:v>1.9098593171027439E-2</c:v>
                </c:pt>
                <c:pt idx="12" formatCode="0.0000">
                  <c:v>2.5464790894703257E-2</c:v>
                </c:pt>
                <c:pt idx="13" formatCode="0.0000">
                  <c:v>3.1830988618379068E-2</c:v>
                </c:pt>
                <c:pt idx="14" formatCode="0.0000">
                  <c:v>6.3661977236758135E-2</c:v>
                </c:pt>
                <c:pt idx="15" formatCode="0.000">
                  <c:v>0.12732395447351627</c:v>
                </c:pt>
                <c:pt idx="16" formatCode="0.000">
                  <c:v>0.19098593171027442</c:v>
                </c:pt>
                <c:pt idx="17" formatCode="0.000">
                  <c:v>0.25464790894703254</c:v>
                </c:pt>
                <c:pt idx="18" formatCode="0.000">
                  <c:v>0.31830988618379069</c:v>
                </c:pt>
                <c:pt idx="19" formatCode="0.000">
                  <c:v>0.63661977236758138</c:v>
                </c:pt>
                <c:pt idx="20" formatCode="0.00">
                  <c:v>1.2732395447351628</c:v>
                </c:pt>
                <c:pt idx="21" formatCode="0.00">
                  <c:v>1.9098593171027443</c:v>
                </c:pt>
                <c:pt idx="22" formatCode="0.00">
                  <c:v>2.5464790894703255</c:v>
                </c:pt>
                <c:pt idx="23" formatCode="0.00">
                  <c:v>3.183098861837907</c:v>
                </c:pt>
              </c:numCache>
            </c:numRef>
          </c:xVal>
          <c:yVal>
            <c:numRef>
              <c:f>Sheet1!$AI$44:$AI$67</c:f>
              <c:numCache>
                <c:formatCode>0.00</c:formatCode>
                <c:ptCount val="24"/>
                <c:pt idx="0">
                  <c:v>0.04</c:v>
                </c:pt>
                <c:pt idx="1">
                  <c:v>0.06</c:v>
                </c:pt>
                <c:pt idx="2">
                  <c:v>0.08</c:v>
                </c:pt>
                <c:pt idx="3" formatCode="0.0">
                  <c:v>0.1</c:v>
                </c:pt>
                <c:pt idx="4" formatCode="0.0">
                  <c:v>0.2</c:v>
                </c:pt>
                <c:pt idx="5" formatCode="0.0">
                  <c:v>0.4</c:v>
                </c:pt>
                <c:pt idx="6" formatCode="0.0">
                  <c:v>0.6</c:v>
                </c:pt>
                <c:pt idx="7" formatCode="0.0">
                  <c:v>0.8</c:v>
                </c:pt>
                <c:pt idx="8" formatCode="0.0">
                  <c:v>1</c:v>
                </c:pt>
                <c:pt idx="9" formatCode="0.0">
                  <c:v>2</c:v>
                </c:pt>
                <c:pt idx="10" formatCode="0.0">
                  <c:v>4</c:v>
                </c:pt>
                <c:pt idx="11" formatCode="0.0">
                  <c:v>6</c:v>
                </c:pt>
                <c:pt idx="12" formatCode="0.0">
                  <c:v>8</c:v>
                </c:pt>
                <c:pt idx="13" formatCode="0.0">
                  <c:v>10</c:v>
                </c:pt>
                <c:pt idx="14" formatCode="0.0">
                  <c:v>20</c:v>
                </c:pt>
                <c:pt idx="15" formatCode="0.0">
                  <c:v>40</c:v>
                </c:pt>
                <c:pt idx="16" formatCode="0.0">
                  <c:v>60</c:v>
                </c:pt>
                <c:pt idx="17" formatCode="0.0">
                  <c:v>80</c:v>
                </c:pt>
                <c:pt idx="18" formatCode="0">
                  <c:v>100</c:v>
                </c:pt>
                <c:pt idx="19" formatCode="0">
                  <c:v>200</c:v>
                </c:pt>
                <c:pt idx="20" formatCode="0">
                  <c:v>400</c:v>
                </c:pt>
                <c:pt idx="21" formatCode="0">
                  <c:v>600</c:v>
                </c:pt>
                <c:pt idx="22" formatCode="0">
                  <c:v>800</c:v>
                </c:pt>
                <c:pt idx="23" formatCode="0">
                  <c:v>1000</c:v>
                </c:pt>
              </c:numCache>
            </c:numRef>
          </c:yVal>
          <c:smooth val="1"/>
        </c:ser>
        <c:ser>
          <c:idx val="13"/>
          <c:order val="13"/>
          <c:tx>
            <c:v>500 inches</c:v>
          </c:tx>
          <c:spPr>
            <a:ln w="1905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Sheet1!$AN$44:$AN$67</c:f>
              <c:numCache>
                <c:formatCode>0.00000</c:formatCode>
                <c:ptCount val="24"/>
                <c:pt idx="0">
                  <c:v>1.2732395447351628E-5</c:v>
                </c:pt>
                <c:pt idx="1">
                  <c:v>1.9098593171027439E-5</c:v>
                </c:pt>
                <c:pt idx="2">
                  <c:v>2.5464790894703257E-5</c:v>
                </c:pt>
                <c:pt idx="3">
                  <c:v>3.1830988618379067E-5</c:v>
                </c:pt>
                <c:pt idx="4">
                  <c:v>6.3661977236758135E-5</c:v>
                </c:pt>
                <c:pt idx="5">
                  <c:v>1.2732395447351627E-4</c:v>
                </c:pt>
                <c:pt idx="6">
                  <c:v>1.9098593171027443E-4</c:v>
                </c:pt>
                <c:pt idx="7">
                  <c:v>2.5464790894703254E-4</c:v>
                </c:pt>
                <c:pt idx="8">
                  <c:v>3.183098861837907E-4</c:v>
                </c:pt>
                <c:pt idx="9">
                  <c:v>6.366197723675814E-4</c:v>
                </c:pt>
                <c:pt idx="10">
                  <c:v>1.2732395447351628E-3</c:v>
                </c:pt>
                <c:pt idx="11">
                  <c:v>1.9098593171027441E-3</c:v>
                </c:pt>
                <c:pt idx="12">
                  <c:v>2.5464790894703256E-3</c:v>
                </c:pt>
                <c:pt idx="13">
                  <c:v>3.1830988618379071E-3</c:v>
                </c:pt>
                <c:pt idx="14">
                  <c:v>6.3661977236758142E-3</c:v>
                </c:pt>
                <c:pt idx="15" formatCode="0.0000">
                  <c:v>1.2732395447351628E-2</c:v>
                </c:pt>
                <c:pt idx="16" formatCode="0.0000">
                  <c:v>1.9098593171027443E-2</c:v>
                </c:pt>
                <c:pt idx="17" formatCode="0.0000">
                  <c:v>2.5464790894703257E-2</c:v>
                </c:pt>
                <c:pt idx="18" formatCode="0.0000">
                  <c:v>3.1830988618379068E-2</c:v>
                </c:pt>
                <c:pt idx="19" formatCode="0.0000">
                  <c:v>6.3661977236758135E-2</c:v>
                </c:pt>
                <c:pt idx="20" formatCode="0.000">
                  <c:v>0.12732395447351627</c:v>
                </c:pt>
                <c:pt idx="21" formatCode="0.000">
                  <c:v>0.19098593171027442</c:v>
                </c:pt>
                <c:pt idx="22" formatCode="0.000">
                  <c:v>0.25464790894703254</c:v>
                </c:pt>
                <c:pt idx="23" formatCode="0.000">
                  <c:v>0.31830988618379069</c:v>
                </c:pt>
              </c:numCache>
            </c:numRef>
          </c:xVal>
          <c:yVal>
            <c:numRef>
              <c:f>Sheet1!$AO$44:$AO$67</c:f>
              <c:numCache>
                <c:formatCode>0.00</c:formatCode>
                <c:ptCount val="24"/>
                <c:pt idx="0">
                  <c:v>0.04</c:v>
                </c:pt>
                <c:pt idx="1">
                  <c:v>0.06</c:v>
                </c:pt>
                <c:pt idx="2">
                  <c:v>0.08</c:v>
                </c:pt>
                <c:pt idx="3" formatCode="0.0">
                  <c:v>0.1</c:v>
                </c:pt>
                <c:pt idx="4" formatCode="0.0">
                  <c:v>0.2</c:v>
                </c:pt>
                <c:pt idx="5" formatCode="0.0">
                  <c:v>0.4</c:v>
                </c:pt>
                <c:pt idx="6" formatCode="0.0">
                  <c:v>0.6</c:v>
                </c:pt>
                <c:pt idx="7" formatCode="0.0">
                  <c:v>0.8</c:v>
                </c:pt>
                <c:pt idx="8" formatCode="0.0">
                  <c:v>1</c:v>
                </c:pt>
                <c:pt idx="9" formatCode="0.0">
                  <c:v>2</c:v>
                </c:pt>
                <c:pt idx="10" formatCode="0.0">
                  <c:v>4</c:v>
                </c:pt>
                <c:pt idx="11" formatCode="0.0">
                  <c:v>6</c:v>
                </c:pt>
                <c:pt idx="12" formatCode="0.0">
                  <c:v>8</c:v>
                </c:pt>
                <c:pt idx="13" formatCode="0.0">
                  <c:v>10</c:v>
                </c:pt>
                <c:pt idx="14" formatCode="0.0">
                  <c:v>20</c:v>
                </c:pt>
                <c:pt idx="15" formatCode="0.0">
                  <c:v>40</c:v>
                </c:pt>
                <c:pt idx="16" formatCode="0.0">
                  <c:v>60</c:v>
                </c:pt>
                <c:pt idx="17" formatCode="0.0">
                  <c:v>80</c:v>
                </c:pt>
                <c:pt idx="18" formatCode="0">
                  <c:v>100</c:v>
                </c:pt>
                <c:pt idx="19" formatCode="0">
                  <c:v>200</c:v>
                </c:pt>
                <c:pt idx="20" formatCode="0">
                  <c:v>400</c:v>
                </c:pt>
                <c:pt idx="21" formatCode="0">
                  <c:v>600</c:v>
                </c:pt>
                <c:pt idx="22" formatCode="0">
                  <c:v>800</c:v>
                </c:pt>
                <c:pt idx="23" formatCode="0">
                  <c:v>1000</c:v>
                </c:pt>
              </c:numCache>
            </c:numRef>
          </c:yVal>
          <c:smooth val="1"/>
        </c:ser>
        <c:ser>
          <c:idx val="14"/>
          <c:order val="14"/>
          <c:tx>
            <c:v>200 inches</c:v>
          </c:tx>
          <c:spPr>
            <a:ln w="19050">
              <a:solidFill>
                <a:srgbClr val="00B0F0"/>
              </a:solidFill>
            </a:ln>
          </c:spPr>
          <c:marker>
            <c:symbol val="none"/>
          </c:marker>
          <c:xVal>
            <c:numRef>
              <c:f>Sheet1!$AL$44:$AL$67</c:f>
              <c:numCache>
                <c:formatCode>0.00000</c:formatCode>
                <c:ptCount val="24"/>
                <c:pt idx="0">
                  <c:v>3.1830988618379074E-5</c:v>
                </c:pt>
                <c:pt idx="1">
                  <c:v>4.7746482927568601E-5</c:v>
                </c:pt>
                <c:pt idx="2">
                  <c:v>6.3661977236758148E-5</c:v>
                </c:pt>
                <c:pt idx="3">
                  <c:v>7.9577471545947675E-5</c:v>
                </c:pt>
                <c:pt idx="4">
                  <c:v>1.5915494309189535E-4</c:v>
                </c:pt>
                <c:pt idx="5">
                  <c:v>3.183098861837907E-4</c:v>
                </c:pt>
                <c:pt idx="6">
                  <c:v>4.7746482927568602E-4</c:v>
                </c:pt>
                <c:pt idx="7">
                  <c:v>6.366197723675814E-4</c:v>
                </c:pt>
                <c:pt idx="8">
                  <c:v>7.9577471545947678E-4</c:v>
                </c:pt>
                <c:pt idx="9">
                  <c:v>1.5915494309189536E-3</c:v>
                </c:pt>
                <c:pt idx="10">
                  <c:v>3.1830988618379071E-3</c:v>
                </c:pt>
                <c:pt idx="11">
                  <c:v>4.7746482927568598E-3</c:v>
                </c:pt>
                <c:pt idx="12">
                  <c:v>6.3661977236758142E-3</c:v>
                </c:pt>
                <c:pt idx="13">
                  <c:v>7.9577471545947669E-3</c:v>
                </c:pt>
                <c:pt idx="14" formatCode="0.0000">
                  <c:v>1.5915494309189534E-2</c:v>
                </c:pt>
                <c:pt idx="15" formatCode="0.0000">
                  <c:v>3.1830988618379068E-2</c:v>
                </c:pt>
                <c:pt idx="16" formatCode="0.0000">
                  <c:v>4.7746482927568605E-2</c:v>
                </c:pt>
                <c:pt idx="17" formatCode="0.0000">
                  <c:v>6.3661977236758135E-2</c:v>
                </c:pt>
                <c:pt idx="18" formatCode="0.0000">
                  <c:v>7.9577471545947673E-2</c:v>
                </c:pt>
                <c:pt idx="19" formatCode="0.000">
                  <c:v>0.15915494309189535</c:v>
                </c:pt>
                <c:pt idx="20" formatCode="0.000">
                  <c:v>0.31830988618379069</c:v>
                </c:pt>
                <c:pt idx="21" formatCode="0.000">
                  <c:v>0.47746482927568606</c:v>
                </c:pt>
                <c:pt idx="22" formatCode="0.000">
                  <c:v>0.63661977236758138</c:v>
                </c:pt>
                <c:pt idx="23" formatCode="0.000">
                  <c:v>0.79577471545947676</c:v>
                </c:pt>
              </c:numCache>
            </c:numRef>
          </c:xVal>
          <c:yVal>
            <c:numRef>
              <c:f>Sheet1!$AM$44:$AM$67</c:f>
              <c:numCache>
                <c:formatCode>0.00</c:formatCode>
                <c:ptCount val="24"/>
                <c:pt idx="0">
                  <c:v>0.04</c:v>
                </c:pt>
                <c:pt idx="1">
                  <c:v>0.06</c:v>
                </c:pt>
                <c:pt idx="2">
                  <c:v>0.08</c:v>
                </c:pt>
                <c:pt idx="3" formatCode="0.0">
                  <c:v>0.1</c:v>
                </c:pt>
                <c:pt idx="4" formatCode="0.0">
                  <c:v>0.2</c:v>
                </c:pt>
                <c:pt idx="5" formatCode="0.0">
                  <c:v>0.4</c:v>
                </c:pt>
                <c:pt idx="6" formatCode="0.0">
                  <c:v>0.6</c:v>
                </c:pt>
                <c:pt idx="7" formatCode="0.0">
                  <c:v>0.8</c:v>
                </c:pt>
                <c:pt idx="8" formatCode="0.0">
                  <c:v>1</c:v>
                </c:pt>
                <c:pt idx="9" formatCode="0.0">
                  <c:v>2</c:v>
                </c:pt>
                <c:pt idx="10" formatCode="0.0">
                  <c:v>4</c:v>
                </c:pt>
                <c:pt idx="11" formatCode="0.0">
                  <c:v>6</c:v>
                </c:pt>
                <c:pt idx="12" formatCode="0.0">
                  <c:v>8</c:v>
                </c:pt>
                <c:pt idx="13" formatCode="0.0">
                  <c:v>10</c:v>
                </c:pt>
                <c:pt idx="14" formatCode="0.0">
                  <c:v>20</c:v>
                </c:pt>
                <c:pt idx="15" formatCode="0.0">
                  <c:v>40</c:v>
                </c:pt>
                <c:pt idx="16" formatCode="0.0">
                  <c:v>60</c:v>
                </c:pt>
                <c:pt idx="17" formatCode="0.0">
                  <c:v>80</c:v>
                </c:pt>
                <c:pt idx="18" formatCode="0">
                  <c:v>100</c:v>
                </c:pt>
                <c:pt idx="19" formatCode="0">
                  <c:v>200</c:v>
                </c:pt>
                <c:pt idx="20" formatCode="0">
                  <c:v>400</c:v>
                </c:pt>
                <c:pt idx="21" formatCode="0">
                  <c:v>600</c:v>
                </c:pt>
                <c:pt idx="22" formatCode="0">
                  <c:v>800</c:v>
                </c:pt>
                <c:pt idx="23" formatCode="0">
                  <c:v>1000</c:v>
                </c:pt>
              </c:numCache>
            </c:numRef>
          </c:yVal>
          <c:smooth val="1"/>
        </c:ser>
        <c:ser>
          <c:idx val="15"/>
          <c:order val="15"/>
          <c:tx>
            <c:v>20 inches</c:v>
          </c:tx>
          <c:spPr>
            <a:ln w="19050">
              <a:solidFill>
                <a:srgbClr val="00B0F0"/>
              </a:solidFill>
            </a:ln>
          </c:spPr>
          <c:marker>
            <c:symbol val="none"/>
          </c:marker>
          <c:xVal>
            <c:numRef>
              <c:f>Sheet1!$AF$44:$AF$67</c:f>
              <c:numCache>
                <c:formatCode>0.00000</c:formatCode>
                <c:ptCount val="24"/>
                <c:pt idx="0">
                  <c:v>3.183098861837907E-4</c:v>
                </c:pt>
                <c:pt idx="1">
                  <c:v>4.7746482927568597E-4</c:v>
                </c:pt>
                <c:pt idx="2">
                  <c:v>6.366197723675814E-4</c:v>
                </c:pt>
                <c:pt idx="3">
                  <c:v>7.9577471545947667E-4</c:v>
                </c:pt>
                <c:pt idx="4">
                  <c:v>1.5915494309189533E-3</c:v>
                </c:pt>
                <c:pt idx="5">
                  <c:v>3.1830988618379067E-3</c:v>
                </c:pt>
                <c:pt idx="6">
                  <c:v>4.7746482927568607E-3</c:v>
                </c:pt>
                <c:pt idx="7">
                  <c:v>6.3661977236758134E-3</c:v>
                </c:pt>
                <c:pt idx="8">
                  <c:v>7.9577471545947669E-3</c:v>
                </c:pt>
                <c:pt idx="9" formatCode="0.0000">
                  <c:v>1.5915494309189534E-2</c:v>
                </c:pt>
                <c:pt idx="10" formatCode="0.0000">
                  <c:v>3.1830988618379068E-2</c:v>
                </c:pt>
                <c:pt idx="11" formatCode="0.0000">
                  <c:v>4.7746482927568598E-2</c:v>
                </c:pt>
                <c:pt idx="12" formatCode="0.0000">
                  <c:v>6.3661977236758135E-2</c:v>
                </c:pt>
                <c:pt idx="13" formatCode="0.0000">
                  <c:v>7.9577471545947673E-2</c:v>
                </c:pt>
                <c:pt idx="14" formatCode="0.000">
                  <c:v>0.15915494309189535</c:v>
                </c:pt>
                <c:pt idx="15" formatCode="0.000">
                  <c:v>0.31830988618379069</c:v>
                </c:pt>
                <c:pt idx="16" formatCode="0.000">
                  <c:v>0.47746482927568606</c:v>
                </c:pt>
                <c:pt idx="17" formatCode="0.000">
                  <c:v>0.63661977236758138</c:v>
                </c:pt>
                <c:pt idx="18" formatCode="0.000">
                  <c:v>0.79577471545947676</c:v>
                </c:pt>
                <c:pt idx="19" formatCode="0.00">
                  <c:v>1.5915494309189535</c:v>
                </c:pt>
                <c:pt idx="20" formatCode="0.00">
                  <c:v>3.183098861837907</c:v>
                </c:pt>
                <c:pt idx="21" formatCode="0.00">
                  <c:v>4.7746482927568605</c:v>
                </c:pt>
                <c:pt idx="22" formatCode="0.00">
                  <c:v>6.366197723675814</c:v>
                </c:pt>
                <c:pt idx="23" formatCode="0.00">
                  <c:v>7.9577471545947676</c:v>
                </c:pt>
              </c:numCache>
            </c:numRef>
          </c:xVal>
          <c:yVal>
            <c:numRef>
              <c:f>Sheet1!$AG$44:$AG$67</c:f>
              <c:numCache>
                <c:formatCode>0.00</c:formatCode>
                <c:ptCount val="24"/>
                <c:pt idx="0">
                  <c:v>0.04</c:v>
                </c:pt>
                <c:pt idx="1">
                  <c:v>0.06</c:v>
                </c:pt>
                <c:pt idx="2">
                  <c:v>0.08</c:v>
                </c:pt>
                <c:pt idx="3" formatCode="0.0">
                  <c:v>0.1</c:v>
                </c:pt>
                <c:pt idx="4" formatCode="0.0">
                  <c:v>0.2</c:v>
                </c:pt>
                <c:pt idx="5" formatCode="0.0">
                  <c:v>0.4</c:v>
                </c:pt>
                <c:pt idx="6" formatCode="0.0">
                  <c:v>0.6</c:v>
                </c:pt>
                <c:pt idx="7" formatCode="0.0">
                  <c:v>0.8</c:v>
                </c:pt>
                <c:pt idx="8" formatCode="0.0">
                  <c:v>1</c:v>
                </c:pt>
                <c:pt idx="9" formatCode="0.0">
                  <c:v>2</c:v>
                </c:pt>
                <c:pt idx="10" formatCode="0.0">
                  <c:v>4</c:v>
                </c:pt>
                <c:pt idx="11" formatCode="0.0">
                  <c:v>6</c:v>
                </c:pt>
                <c:pt idx="12" formatCode="0.0">
                  <c:v>8</c:v>
                </c:pt>
                <c:pt idx="13" formatCode="0.0">
                  <c:v>10</c:v>
                </c:pt>
                <c:pt idx="14" formatCode="0.0">
                  <c:v>20</c:v>
                </c:pt>
                <c:pt idx="15" formatCode="0.0">
                  <c:v>40</c:v>
                </c:pt>
                <c:pt idx="16" formatCode="0.0">
                  <c:v>60</c:v>
                </c:pt>
                <c:pt idx="17" formatCode="0.0">
                  <c:v>80</c:v>
                </c:pt>
                <c:pt idx="18" formatCode="0">
                  <c:v>100</c:v>
                </c:pt>
                <c:pt idx="19" formatCode="0">
                  <c:v>200</c:v>
                </c:pt>
                <c:pt idx="20" formatCode="0">
                  <c:v>400</c:v>
                </c:pt>
                <c:pt idx="21" formatCode="0">
                  <c:v>600</c:v>
                </c:pt>
                <c:pt idx="22" formatCode="0">
                  <c:v>800</c:v>
                </c:pt>
                <c:pt idx="23" formatCode="0">
                  <c:v>1000</c:v>
                </c:pt>
              </c:numCache>
            </c:numRef>
          </c:yVal>
          <c:smooth val="1"/>
        </c:ser>
        <c:ser>
          <c:idx val="16"/>
          <c:order val="16"/>
          <c:tx>
            <c:v>2 inches</c:v>
          </c:tx>
          <c:spPr>
            <a:ln w="19050">
              <a:solidFill>
                <a:srgbClr val="00B0F0"/>
              </a:solidFill>
            </a:ln>
          </c:spPr>
          <c:marker>
            <c:symbol val="none"/>
          </c:marker>
          <c:xVal>
            <c:numRef>
              <c:f>Sheet1!$Z$44:$Z$67</c:f>
              <c:numCache>
                <c:formatCode>0.00000</c:formatCode>
                <c:ptCount val="24"/>
                <c:pt idx="0">
                  <c:v>3.1830988618379071E-3</c:v>
                </c:pt>
                <c:pt idx="1">
                  <c:v>4.7746482927568598E-3</c:v>
                </c:pt>
                <c:pt idx="2">
                  <c:v>6.3661977236758142E-3</c:v>
                </c:pt>
                <c:pt idx="3">
                  <c:v>7.9577471545947669E-3</c:v>
                </c:pt>
                <c:pt idx="4" formatCode="0.0000">
                  <c:v>1.5915494309189534E-2</c:v>
                </c:pt>
                <c:pt idx="5" formatCode="0.0000">
                  <c:v>3.1830988618379068E-2</c:v>
                </c:pt>
                <c:pt idx="6" formatCode="0.0000">
                  <c:v>4.7746482927568605E-2</c:v>
                </c:pt>
                <c:pt idx="7" formatCode="0.0000">
                  <c:v>6.3661977236758135E-2</c:v>
                </c:pt>
                <c:pt idx="8" formatCode="0.0000">
                  <c:v>7.9577471545947673E-2</c:v>
                </c:pt>
                <c:pt idx="9" formatCode="0.000">
                  <c:v>0.15915494309189535</c:v>
                </c:pt>
                <c:pt idx="10" formatCode="0.000">
                  <c:v>0.31830988618379069</c:v>
                </c:pt>
                <c:pt idx="11" formatCode="0.000">
                  <c:v>0.47746482927568601</c:v>
                </c:pt>
                <c:pt idx="12" formatCode="0.000">
                  <c:v>0.63661977236758138</c:v>
                </c:pt>
                <c:pt idx="13" formatCode="0.000">
                  <c:v>0.79577471545947676</c:v>
                </c:pt>
                <c:pt idx="14" formatCode="0.00">
                  <c:v>1.5915494309189535</c:v>
                </c:pt>
                <c:pt idx="15" formatCode="0.00">
                  <c:v>3.183098861837907</c:v>
                </c:pt>
                <c:pt idx="16" formatCode="0.00">
                  <c:v>4.7746482927568605</c:v>
                </c:pt>
                <c:pt idx="17" formatCode="0.00">
                  <c:v>6.366197723675814</c:v>
                </c:pt>
                <c:pt idx="18" formatCode="0.00">
                  <c:v>7.9577471545947676</c:v>
                </c:pt>
                <c:pt idx="19" formatCode="0.0">
                  <c:v>15.915494309189535</c:v>
                </c:pt>
                <c:pt idx="20" formatCode="0.0">
                  <c:v>31.83098861837907</c:v>
                </c:pt>
                <c:pt idx="21" formatCode="0.0">
                  <c:v>47.746482927568607</c:v>
                </c:pt>
                <c:pt idx="22" formatCode="0.0">
                  <c:v>63.66197723675814</c:v>
                </c:pt>
                <c:pt idx="23" formatCode="0.0">
                  <c:v>79.577471545947674</c:v>
                </c:pt>
              </c:numCache>
            </c:numRef>
          </c:xVal>
          <c:yVal>
            <c:numRef>
              <c:f>Sheet1!$AA$44:$AA$67</c:f>
              <c:numCache>
                <c:formatCode>0.00</c:formatCode>
                <c:ptCount val="24"/>
                <c:pt idx="0">
                  <c:v>0.04</c:v>
                </c:pt>
                <c:pt idx="1">
                  <c:v>0.06</c:v>
                </c:pt>
                <c:pt idx="2">
                  <c:v>0.08</c:v>
                </c:pt>
                <c:pt idx="3" formatCode="0.0">
                  <c:v>0.1</c:v>
                </c:pt>
                <c:pt idx="4" formatCode="0.0">
                  <c:v>0.2</c:v>
                </c:pt>
                <c:pt idx="5" formatCode="0.0">
                  <c:v>0.4</c:v>
                </c:pt>
                <c:pt idx="6" formatCode="0.0">
                  <c:v>0.6</c:v>
                </c:pt>
                <c:pt idx="7" formatCode="0.0">
                  <c:v>0.8</c:v>
                </c:pt>
                <c:pt idx="8" formatCode="0.0">
                  <c:v>1</c:v>
                </c:pt>
                <c:pt idx="9" formatCode="0.0">
                  <c:v>2</c:v>
                </c:pt>
                <c:pt idx="10" formatCode="0.0">
                  <c:v>4</c:v>
                </c:pt>
                <c:pt idx="11" formatCode="0.0">
                  <c:v>6</c:v>
                </c:pt>
                <c:pt idx="12" formatCode="0.0">
                  <c:v>8</c:v>
                </c:pt>
                <c:pt idx="13" formatCode="0.0">
                  <c:v>10</c:v>
                </c:pt>
                <c:pt idx="14" formatCode="0.0">
                  <c:v>20</c:v>
                </c:pt>
                <c:pt idx="15" formatCode="0.0">
                  <c:v>40</c:v>
                </c:pt>
                <c:pt idx="16" formatCode="0.0">
                  <c:v>60</c:v>
                </c:pt>
                <c:pt idx="17" formatCode="0.0">
                  <c:v>80</c:v>
                </c:pt>
                <c:pt idx="18" formatCode="0">
                  <c:v>100</c:v>
                </c:pt>
                <c:pt idx="19" formatCode="0">
                  <c:v>200</c:v>
                </c:pt>
                <c:pt idx="20" formatCode="0">
                  <c:v>400</c:v>
                </c:pt>
                <c:pt idx="21" formatCode="0">
                  <c:v>600</c:v>
                </c:pt>
                <c:pt idx="22" formatCode="0">
                  <c:v>800</c:v>
                </c:pt>
                <c:pt idx="23" formatCode="0">
                  <c:v>1000</c:v>
                </c:pt>
              </c:numCache>
            </c:numRef>
          </c:yVal>
          <c:smooth val="1"/>
        </c:ser>
        <c:ser>
          <c:idx val="17"/>
          <c:order val="17"/>
          <c:tx>
            <c:v>0.2 inch</c:v>
          </c:tx>
          <c:spPr>
            <a:ln w="19050">
              <a:solidFill>
                <a:srgbClr val="00B0F0"/>
              </a:solidFill>
            </a:ln>
          </c:spPr>
          <c:marker>
            <c:symbol val="none"/>
          </c:marker>
          <c:xVal>
            <c:numRef>
              <c:f>Sheet1!$T$44:$T$67</c:f>
              <c:numCache>
                <c:formatCode>0.0000</c:formatCode>
                <c:ptCount val="24"/>
                <c:pt idx="0">
                  <c:v>3.1830988618379068E-2</c:v>
                </c:pt>
                <c:pt idx="1">
                  <c:v>4.7746482927568598E-2</c:v>
                </c:pt>
                <c:pt idx="2">
                  <c:v>6.3661977236758135E-2</c:v>
                </c:pt>
                <c:pt idx="3">
                  <c:v>7.9577471545947659E-2</c:v>
                </c:pt>
                <c:pt idx="4" formatCode="0.000">
                  <c:v>0.15915494309189532</c:v>
                </c:pt>
                <c:pt idx="5" formatCode="0.000">
                  <c:v>0.31830988618379064</c:v>
                </c:pt>
                <c:pt idx="6" formatCode="0.000">
                  <c:v>0.47746482927568601</c:v>
                </c:pt>
                <c:pt idx="7" formatCode="0.000">
                  <c:v>0.63661977236758127</c:v>
                </c:pt>
                <c:pt idx="8" formatCode="0.000">
                  <c:v>0.79577471545947664</c:v>
                </c:pt>
                <c:pt idx="9" formatCode="0.00">
                  <c:v>1.5915494309189533</c:v>
                </c:pt>
                <c:pt idx="10" formatCode="0.00">
                  <c:v>3.1830988618379066</c:v>
                </c:pt>
                <c:pt idx="11" formatCode="0.00">
                  <c:v>4.7746482927568596</c:v>
                </c:pt>
                <c:pt idx="12" formatCode="0.00">
                  <c:v>6.3661977236758132</c:v>
                </c:pt>
                <c:pt idx="13" formatCode="0.00">
                  <c:v>7.9577471545947676</c:v>
                </c:pt>
                <c:pt idx="14" formatCode="0.0">
                  <c:v>15.915494309189535</c:v>
                </c:pt>
                <c:pt idx="15" formatCode="0.0">
                  <c:v>31.83098861837907</c:v>
                </c:pt>
                <c:pt idx="16" formatCode="0.0">
                  <c:v>47.7464829275686</c:v>
                </c:pt>
                <c:pt idx="17" formatCode="0.0">
                  <c:v>63.66197723675814</c:v>
                </c:pt>
                <c:pt idx="18" formatCode="0.0">
                  <c:v>79.577471545947674</c:v>
                </c:pt>
                <c:pt idx="19" formatCode="0">
                  <c:v>159.15494309189535</c:v>
                </c:pt>
                <c:pt idx="20" formatCode="0">
                  <c:v>318.3098861837907</c:v>
                </c:pt>
                <c:pt idx="21" formatCode="0">
                  <c:v>477.46482927568604</c:v>
                </c:pt>
                <c:pt idx="22" formatCode="0">
                  <c:v>636.61977236758139</c:v>
                </c:pt>
                <c:pt idx="23" formatCode="0">
                  <c:v>795.77471545947674</c:v>
                </c:pt>
              </c:numCache>
            </c:numRef>
          </c:xVal>
          <c:yVal>
            <c:numRef>
              <c:f>Sheet1!$U$44:$U$67</c:f>
              <c:numCache>
                <c:formatCode>0.00</c:formatCode>
                <c:ptCount val="24"/>
                <c:pt idx="0">
                  <c:v>0.04</c:v>
                </c:pt>
                <c:pt idx="1">
                  <c:v>0.06</c:v>
                </c:pt>
                <c:pt idx="2">
                  <c:v>0.08</c:v>
                </c:pt>
                <c:pt idx="3" formatCode="0.0">
                  <c:v>0.1</c:v>
                </c:pt>
                <c:pt idx="4" formatCode="0.0">
                  <c:v>0.2</c:v>
                </c:pt>
                <c:pt idx="5" formatCode="0.0">
                  <c:v>0.4</c:v>
                </c:pt>
                <c:pt idx="6" formatCode="0.0">
                  <c:v>0.6</c:v>
                </c:pt>
                <c:pt idx="7" formatCode="0.0">
                  <c:v>0.8</c:v>
                </c:pt>
                <c:pt idx="8" formatCode="0.0">
                  <c:v>1</c:v>
                </c:pt>
                <c:pt idx="9" formatCode="0.0">
                  <c:v>2</c:v>
                </c:pt>
                <c:pt idx="10" formatCode="0.0">
                  <c:v>4</c:v>
                </c:pt>
                <c:pt idx="11" formatCode="0.0">
                  <c:v>6</c:v>
                </c:pt>
                <c:pt idx="12" formatCode="0.0">
                  <c:v>8</c:v>
                </c:pt>
                <c:pt idx="13" formatCode="0.0">
                  <c:v>10</c:v>
                </c:pt>
                <c:pt idx="14" formatCode="0.0">
                  <c:v>20</c:v>
                </c:pt>
                <c:pt idx="15" formatCode="0.0">
                  <c:v>40</c:v>
                </c:pt>
                <c:pt idx="16" formatCode="0.0">
                  <c:v>60</c:v>
                </c:pt>
                <c:pt idx="17" formatCode="0.0">
                  <c:v>80</c:v>
                </c:pt>
                <c:pt idx="18" formatCode="0">
                  <c:v>100</c:v>
                </c:pt>
                <c:pt idx="19" formatCode="0">
                  <c:v>200</c:v>
                </c:pt>
                <c:pt idx="20" formatCode="0">
                  <c:v>400</c:v>
                </c:pt>
                <c:pt idx="21" formatCode="0">
                  <c:v>600</c:v>
                </c:pt>
                <c:pt idx="22" formatCode="0">
                  <c:v>800</c:v>
                </c:pt>
                <c:pt idx="23" formatCode="0">
                  <c:v>1000</c:v>
                </c:pt>
              </c:numCache>
            </c:numRef>
          </c:yVal>
          <c:smooth val="1"/>
        </c:ser>
        <c:ser>
          <c:idx val="18"/>
          <c:order val="18"/>
          <c:tx>
            <c:v>0.02 inch</c:v>
          </c:tx>
          <c:spPr>
            <a:ln w="19050">
              <a:solidFill>
                <a:srgbClr val="00B0F0"/>
              </a:solidFill>
            </a:ln>
          </c:spPr>
          <c:marker>
            <c:symbol val="none"/>
          </c:marker>
          <c:xVal>
            <c:numRef>
              <c:f>Sheet1!$N$44:$N$67</c:f>
              <c:numCache>
                <c:formatCode>0.000</c:formatCode>
                <c:ptCount val="24"/>
                <c:pt idx="0">
                  <c:v>0.31830988618379069</c:v>
                </c:pt>
                <c:pt idx="1">
                  <c:v>0.47746482927568595</c:v>
                </c:pt>
                <c:pt idx="2">
                  <c:v>0.63661977236758138</c:v>
                </c:pt>
                <c:pt idx="3">
                  <c:v>0.79577471545947664</c:v>
                </c:pt>
                <c:pt idx="4" formatCode="0.00">
                  <c:v>1.5915494309189533</c:v>
                </c:pt>
                <c:pt idx="5" formatCode="0.00">
                  <c:v>3.1830988618379066</c:v>
                </c:pt>
                <c:pt idx="6" formatCode="0.00">
                  <c:v>4.7746482927568605</c:v>
                </c:pt>
                <c:pt idx="7" formatCode="0.00">
                  <c:v>6.3661977236758132</c:v>
                </c:pt>
                <c:pt idx="8" formatCode="0.00">
                  <c:v>7.9577471545947676</c:v>
                </c:pt>
                <c:pt idx="9" formatCode="0.0">
                  <c:v>15.915494309189535</c:v>
                </c:pt>
                <c:pt idx="10" formatCode="0.0">
                  <c:v>31.83098861837907</c:v>
                </c:pt>
                <c:pt idx="11" formatCode="0.0">
                  <c:v>47.7464829275686</c:v>
                </c:pt>
                <c:pt idx="12" formatCode="0.0">
                  <c:v>63.66197723675814</c:v>
                </c:pt>
                <c:pt idx="13" formatCode="0.0">
                  <c:v>79.577471545947674</c:v>
                </c:pt>
                <c:pt idx="14" formatCode="0">
                  <c:v>159.15494309189535</c:v>
                </c:pt>
                <c:pt idx="15" formatCode="0">
                  <c:v>318.3098861837907</c:v>
                </c:pt>
                <c:pt idx="16" formatCode="0">
                  <c:v>477.46482927568604</c:v>
                </c:pt>
                <c:pt idx="17" formatCode="0">
                  <c:v>636.61977236758139</c:v>
                </c:pt>
                <c:pt idx="18" formatCode="0">
                  <c:v>795.77471545947674</c:v>
                </c:pt>
                <c:pt idx="19" formatCode="0">
                  <c:v>1591.5494309189535</c:v>
                </c:pt>
                <c:pt idx="20" formatCode="0">
                  <c:v>3183.098861837907</c:v>
                </c:pt>
                <c:pt idx="21" formatCode="0">
                  <c:v>4774.6482927568604</c:v>
                </c:pt>
                <c:pt idx="22" formatCode="0">
                  <c:v>6366.1977236758139</c:v>
                </c:pt>
                <c:pt idx="23" formatCode="0">
                  <c:v>7957.7471545947674</c:v>
                </c:pt>
              </c:numCache>
            </c:numRef>
          </c:xVal>
          <c:yVal>
            <c:numRef>
              <c:f>Sheet1!$O$44:$O$67</c:f>
              <c:numCache>
                <c:formatCode>0.00</c:formatCode>
                <c:ptCount val="24"/>
                <c:pt idx="0">
                  <c:v>0.04</c:v>
                </c:pt>
                <c:pt idx="1">
                  <c:v>0.06</c:v>
                </c:pt>
                <c:pt idx="2">
                  <c:v>0.08</c:v>
                </c:pt>
                <c:pt idx="3" formatCode="0.0">
                  <c:v>0.1</c:v>
                </c:pt>
                <c:pt idx="4" formatCode="0.0">
                  <c:v>0.2</c:v>
                </c:pt>
                <c:pt idx="5" formatCode="0.0">
                  <c:v>0.4</c:v>
                </c:pt>
                <c:pt idx="6" formatCode="0.0">
                  <c:v>0.6</c:v>
                </c:pt>
                <c:pt idx="7" formatCode="0.0">
                  <c:v>0.8</c:v>
                </c:pt>
                <c:pt idx="8" formatCode="0.0">
                  <c:v>1</c:v>
                </c:pt>
                <c:pt idx="9" formatCode="0.0">
                  <c:v>2</c:v>
                </c:pt>
                <c:pt idx="10" formatCode="0.0">
                  <c:v>4</c:v>
                </c:pt>
                <c:pt idx="11" formatCode="0.0">
                  <c:v>6</c:v>
                </c:pt>
                <c:pt idx="12" formatCode="0.0">
                  <c:v>8</c:v>
                </c:pt>
                <c:pt idx="13" formatCode="0.0">
                  <c:v>10</c:v>
                </c:pt>
                <c:pt idx="14" formatCode="0.0">
                  <c:v>20</c:v>
                </c:pt>
                <c:pt idx="15" formatCode="0.0">
                  <c:v>40</c:v>
                </c:pt>
                <c:pt idx="16" formatCode="0.0">
                  <c:v>60</c:v>
                </c:pt>
                <c:pt idx="17" formatCode="0.0">
                  <c:v>80</c:v>
                </c:pt>
                <c:pt idx="18" formatCode="0">
                  <c:v>100</c:v>
                </c:pt>
                <c:pt idx="19" formatCode="0">
                  <c:v>200</c:v>
                </c:pt>
                <c:pt idx="20" formatCode="0">
                  <c:v>400</c:v>
                </c:pt>
                <c:pt idx="21" formatCode="0">
                  <c:v>600</c:v>
                </c:pt>
                <c:pt idx="22" formatCode="0">
                  <c:v>800</c:v>
                </c:pt>
                <c:pt idx="23" formatCode="0">
                  <c:v>1000</c:v>
                </c:pt>
              </c:numCache>
            </c:numRef>
          </c:yVal>
          <c:smooth val="1"/>
        </c:ser>
        <c:ser>
          <c:idx val="19"/>
          <c:order val="19"/>
          <c:tx>
            <c:v>0.002 inch</c:v>
          </c:tx>
          <c:spPr>
            <a:ln w="19050">
              <a:solidFill>
                <a:srgbClr val="00B0F0"/>
              </a:solidFill>
            </a:ln>
          </c:spPr>
          <c:marker>
            <c:symbol val="none"/>
          </c:marker>
          <c:xVal>
            <c:numRef>
              <c:f>Sheet1!$H$44:$H$67</c:f>
              <c:numCache>
                <c:formatCode>0.00</c:formatCode>
                <c:ptCount val="24"/>
                <c:pt idx="0">
                  <c:v>3.183098861837907</c:v>
                </c:pt>
                <c:pt idx="1">
                  <c:v>4.7746482927568596</c:v>
                </c:pt>
                <c:pt idx="2">
                  <c:v>6.366197723675814</c:v>
                </c:pt>
                <c:pt idx="3">
                  <c:v>7.9577471545947667</c:v>
                </c:pt>
                <c:pt idx="4" formatCode="0.0">
                  <c:v>15.915494309189533</c:v>
                </c:pt>
                <c:pt idx="5" formatCode="0.0">
                  <c:v>31.830988618379067</c:v>
                </c:pt>
                <c:pt idx="6" formatCode="0.0">
                  <c:v>47.746482927568607</c:v>
                </c:pt>
                <c:pt idx="7" formatCode="0.0">
                  <c:v>63.661977236758133</c:v>
                </c:pt>
                <c:pt idx="8" formatCode="0.0">
                  <c:v>79.577471545947674</c:v>
                </c:pt>
                <c:pt idx="9" formatCode="0">
                  <c:v>159.15494309189535</c:v>
                </c:pt>
                <c:pt idx="10" formatCode="0">
                  <c:v>318.3098861837907</c:v>
                </c:pt>
                <c:pt idx="11" formatCode="0">
                  <c:v>477.46482927568599</c:v>
                </c:pt>
                <c:pt idx="12" formatCode="0">
                  <c:v>636.61977236758139</c:v>
                </c:pt>
                <c:pt idx="13" formatCode="0">
                  <c:v>795.77471545947674</c:v>
                </c:pt>
                <c:pt idx="14" formatCode="0">
                  <c:v>1591.5494309189535</c:v>
                </c:pt>
                <c:pt idx="15" formatCode="0">
                  <c:v>3183.098861837907</c:v>
                </c:pt>
                <c:pt idx="16" formatCode="0">
                  <c:v>4774.6482927568604</c:v>
                </c:pt>
                <c:pt idx="17" formatCode="0">
                  <c:v>6366.1977236758139</c:v>
                </c:pt>
                <c:pt idx="18" formatCode="0">
                  <c:v>7957.7471545947674</c:v>
                </c:pt>
                <c:pt idx="19" formatCode="0">
                  <c:v>15915.494309189535</c:v>
                </c:pt>
                <c:pt idx="20" formatCode="0">
                  <c:v>31830.98861837907</c:v>
                </c:pt>
                <c:pt idx="21" formatCode="0">
                  <c:v>47746.482927568606</c:v>
                </c:pt>
                <c:pt idx="22" formatCode="0">
                  <c:v>63661.977236758139</c:v>
                </c:pt>
                <c:pt idx="23" formatCode="0">
                  <c:v>79577.471545947672</c:v>
                </c:pt>
              </c:numCache>
            </c:numRef>
          </c:xVal>
          <c:yVal>
            <c:numRef>
              <c:f>Sheet1!$I$44:$I$67</c:f>
              <c:numCache>
                <c:formatCode>0.00</c:formatCode>
                <c:ptCount val="24"/>
                <c:pt idx="0">
                  <c:v>0.04</c:v>
                </c:pt>
                <c:pt idx="1">
                  <c:v>0.06</c:v>
                </c:pt>
                <c:pt idx="2">
                  <c:v>0.08</c:v>
                </c:pt>
                <c:pt idx="3" formatCode="0.0">
                  <c:v>0.1</c:v>
                </c:pt>
                <c:pt idx="4" formatCode="0.0">
                  <c:v>0.2</c:v>
                </c:pt>
                <c:pt idx="5" formatCode="0.0">
                  <c:v>0.4</c:v>
                </c:pt>
                <c:pt idx="6" formatCode="0.0">
                  <c:v>0.6</c:v>
                </c:pt>
                <c:pt idx="7" formatCode="0.0">
                  <c:v>0.8</c:v>
                </c:pt>
                <c:pt idx="8" formatCode="0.0">
                  <c:v>1</c:v>
                </c:pt>
                <c:pt idx="9" formatCode="0.0">
                  <c:v>2</c:v>
                </c:pt>
                <c:pt idx="10" formatCode="0.0">
                  <c:v>4</c:v>
                </c:pt>
                <c:pt idx="11" formatCode="0.0">
                  <c:v>6</c:v>
                </c:pt>
                <c:pt idx="12" formatCode="0.0">
                  <c:v>8</c:v>
                </c:pt>
                <c:pt idx="13" formatCode="0.0">
                  <c:v>10</c:v>
                </c:pt>
                <c:pt idx="14" formatCode="0.0">
                  <c:v>20</c:v>
                </c:pt>
                <c:pt idx="15" formatCode="0.0">
                  <c:v>40</c:v>
                </c:pt>
                <c:pt idx="16" formatCode="0.0">
                  <c:v>60</c:v>
                </c:pt>
                <c:pt idx="17" formatCode="0.0">
                  <c:v>80</c:v>
                </c:pt>
                <c:pt idx="18" formatCode="0">
                  <c:v>100</c:v>
                </c:pt>
                <c:pt idx="19" formatCode="0">
                  <c:v>200</c:v>
                </c:pt>
                <c:pt idx="20" formatCode="0">
                  <c:v>400</c:v>
                </c:pt>
                <c:pt idx="21" formatCode="0">
                  <c:v>600</c:v>
                </c:pt>
                <c:pt idx="22" formatCode="0">
                  <c:v>800</c:v>
                </c:pt>
                <c:pt idx="23" formatCode="0">
                  <c:v>1000</c:v>
                </c:pt>
              </c:numCache>
            </c:numRef>
          </c:yVal>
          <c:smooth val="1"/>
        </c:ser>
        <c:ser>
          <c:idx val="20"/>
          <c:order val="20"/>
          <c:tx>
            <c:v>0.0002</c:v>
          </c:tx>
          <c:spPr>
            <a:ln w="19050">
              <a:solidFill>
                <a:srgbClr val="00B0F0"/>
              </a:solidFill>
            </a:ln>
          </c:spPr>
          <c:marker>
            <c:symbol val="none"/>
          </c:marker>
          <c:xVal>
            <c:numRef>
              <c:f>Sheet1!$B$44:$B$67</c:f>
              <c:numCache>
                <c:formatCode>0.0</c:formatCode>
                <c:ptCount val="24"/>
                <c:pt idx="0">
                  <c:v>31.83098861837907</c:v>
                </c:pt>
                <c:pt idx="1">
                  <c:v>47.746482927568593</c:v>
                </c:pt>
                <c:pt idx="2">
                  <c:v>63.66197723675814</c:v>
                </c:pt>
                <c:pt idx="3">
                  <c:v>79.57747154594766</c:v>
                </c:pt>
                <c:pt idx="4" formatCode="0">
                  <c:v>159.15494309189532</c:v>
                </c:pt>
                <c:pt idx="5" formatCode="0">
                  <c:v>318.30988618379064</c:v>
                </c:pt>
                <c:pt idx="6" formatCode="0">
                  <c:v>477.46482927568604</c:v>
                </c:pt>
                <c:pt idx="7" formatCode="0">
                  <c:v>636.61977236758128</c:v>
                </c:pt>
                <c:pt idx="8" formatCode="0">
                  <c:v>795.77471545947674</c:v>
                </c:pt>
                <c:pt idx="9" formatCode="0">
                  <c:v>1591.5494309189535</c:v>
                </c:pt>
                <c:pt idx="10" formatCode="0">
                  <c:v>3183.098861837907</c:v>
                </c:pt>
                <c:pt idx="11" formatCode="0">
                  <c:v>4774.6482927568595</c:v>
                </c:pt>
                <c:pt idx="12" formatCode="0">
                  <c:v>6366.1977236758139</c:v>
                </c:pt>
                <c:pt idx="13" formatCode="0">
                  <c:v>7957.7471545947674</c:v>
                </c:pt>
                <c:pt idx="14" formatCode="0">
                  <c:v>15915.494309189535</c:v>
                </c:pt>
                <c:pt idx="15" formatCode="0">
                  <c:v>31830.98861837907</c:v>
                </c:pt>
                <c:pt idx="16" formatCode="0">
                  <c:v>47746.482927568606</c:v>
                </c:pt>
                <c:pt idx="17" formatCode="0">
                  <c:v>63661.977236758139</c:v>
                </c:pt>
                <c:pt idx="18" formatCode="0">
                  <c:v>79577.471545947672</c:v>
                </c:pt>
                <c:pt idx="19" formatCode="0">
                  <c:v>159154.94309189534</c:v>
                </c:pt>
                <c:pt idx="20" formatCode="0">
                  <c:v>318309.88618379069</c:v>
                </c:pt>
                <c:pt idx="21" formatCode="0">
                  <c:v>477464.82927568606</c:v>
                </c:pt>
                <c:pt idx="22" formatCode="0">
                  <c:v>636619.77236758138</c:v>
                </c:pt>
                <c:pt idx="23" formatCode="0">
                  <c:v>795774.71545947669</c:v>
                </c:pt>
              </c:numCache>
            </c:numRef>
          </c:xVal>
          <c:yVal>
            <c:numRef>
              <c:f>Sheet1!$C$44:$C$67</c:f>
              <c:numCache>
                <c:formatCode>0.00</c:formatCode>
                <c:ptCount val="24"/>
                <c:pt idx="0">
                  <c:v>0.04</c:v>
                </c:pt>
                <c:pt idx="1">
                  <c:v>0.06</c:v>
                </c:pt>
                <c:pt idx="2">
                  <c:v>0.08</c:v>
                </c:pt>
                <c:pt idx="3" formatCode="0.0">
                  <c:v>0.1</c:v>
                </c:pt>
                <c:pt idx="4" formatCode="0.0">
                  <c:v>0.2</c:v>
                </c:pt>
                <c:pt idx="5" formatCode="0.0">
                  <c:v>0.4</c:v>
                </c:pt>
                <c:pt idx="6" formatCode="0.0">
                  <c:v>0.6</c:v>
                </c:pt>
                <c:pt idx="7" formatCode="0.0">
                  <c:v>0.8</c:v>
                </c:pt>
                <c:pt idx="8" formatCode="0.0">
                  <c:v>1</c:v>
                </c:pt>
                <c:pt idx="9" formatCode="0.0">
                  <c:v>2</c:v>
                </c:pt>
                <c:pt idx="10" formatCode="0.0">
                  <c:v>4</c:v>
                </c:pt>
                <c:pt idx="11" formatCode="0.0">
                  <c:v>6</c:v>
                </c:pt>
                <c:pt idx="12" formatCode="0.0">
                  <c:v>8</c:v>
                </c:pt>
                <c:pt idx="13" formatCode="0.0">
                  <c:v>10</c:v>
                </c:pt>
                <c:pt idx="14" formatCode="0.0">
                  <c:v>20</c:v>
                </c:pt>
                <c:pt idx="15" formatCode="0.0">
                  <c:v>40</c:v>
                </c:pt>
                <c:pt idx="16" formatCode="0.0">
                  <c:v>60</c:v>
                </c:pt>
                <c:pt idx="17" formatCode="0.0">
                  <c:v>80</c:v>
                </c:pt>
                <c:pt idx="18" formatCode="0">
                  <c:v>100</c:v>
                </c:pt>
                <c:pt idx="19" formatCode="0">
                  <c:v>200</c:v>
                </c:pt>
                <c:pt idx="20" formatCode="0">
                  <c:v>400</c:v>
                </c:pt>
                <c:pt idx="21" formatCode="0">
                  <c:v>600</c:v>
                </c:pt>
                <c:pt idx="22" formatCode="0">
                  <c:v>800</c:v>
                </c:pt>
                <c:pt idx="23" formatCode="0">
                  <c:v>1000</c:v>
                </c:pt>
              </c:numCache>
            </c:numRef>
          </c:yVal>
          <c:smooth val="1"/>
        </c:ser>
        <c:ser>
          <c:idx val="21"/>
          <c:order val="21"/>
          <c:tx>
            <c:v>1.0 in/sec/sec</c:v>
          </c:tx>
          <c:spPr>
            <a:ln w="22225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Sheet1!$X$19:$X$37</c:f>
              <c:numCache>
                <c:formatCode>0.00</c:formatCode>
                <c:ptCount val="19"/>
                <c:pt idx="0">
                  <c:v>3.9788735772973838</c:v>
                </c:pt>
                <c:pt idx="1">
                  <c:v>2.6525823848649224</c:v>
                </c:pt>
                <c:pt idx="2">
                  <c:v>1.9894367886486919</c:v>
                </c:pt>
                <c:pt idx="3">
                  <c:v>1.5915494309189533</c:v>
                </c:pt>
                <c:pt idx="4" formatCode="0.000">
                  <c:v>0.79577471545947664</c:v>
                </c:pt>
                <c:pt idx="5" formatCode="0.000">
                  <c:v>0.39788735772973832</c:v>
                </c:pt>
                <c:pt idx="6" formatCode="0.000">
                  <c:v>0.26525823848649227</c:v>
                </c:pt>
                <c:pt idx="7" formatCode="0.000">
                  <c:v>0.19894367886486916</c:v>
                </c:pt>
                <c:pt idx="8" formatCode="0.000">
                  <c:v>0.15915494309189535</c:v>
                </c:pt>
                <c:pt idx="9" formatCode="0.0000">
                  <c:v>7.9577471545947673E-2</c:v>
                </c:pt>
                <c:pt idx="10" formatCode="0.0000">
                  <c:v>3.9788735772973836E-2</c:v>
                </c:pt>
                <c:pt idx="11" formatCode="0.0000">
                  <c:v>2.6525823848649224E-2</c:v>
                </c:pt>
                <c:pt idx="12" formatCode="0.0000">
                  <c:v>1.9894367886486918E-2</c:v>
                </c:pt>
                <c:pt idx="13" formatCode="0.0000">
                  <c:v>1.5915494309189534E-2</c:v>
                </c:pt>
                <c:pt idx="14" formatCode="0.0000">
                  <c:v>7.9577471545947669E-3</c:v>
                </c:pt>
                <c:pt idx="15" formatCode="0.0000">
                  <c:v>3.9788735772973835E-3</c:v>
                </c:pt>
                <c:pt idx="16" formatCode="0.0000">
                  <c:v>2.6525823848649226E-3</c:v>
                </c:pt>
                <c:pt idx="17" formatCode="0.0000">
                  <c:v>1.9894367886486917E-3</c:v>
                </c:pt>
                <c:pt idx="18" formatCode="0.0000">
                  <c:v>1.5915494309189536E-3</c:v>
                </c:pt>
              </c:numCache>
            </c:numRef>
          </c:xVal>
          <c:yVal>
            <c:numRef>
              <c:f>Sheet1!$Y$19:$Y$37</c:f>
              <c:numCache>
                <c:formatCode>0.000</c:formatCode>
                <c:ptCount val="19"/>
                <c:pt idx="0">
                  <c:v>0.04</c:v>
                </c:pt>
                <c:pt idx="1">
                  <c:v>0.06</c:v>
                </c:pt>
                <c:pt idx="2">
                  <c:v>0.08</c:v>
                </c:pt>
                <c:pt idx="3" formatCode="0.00">
                  <c:v>0.1</c:v>
                </c:pt>
                <c:pt idx="4" formatCode="0.00">
                  <c:v>0.2</c:v>
                </c:pt>
                <c:pt idx="5" formatCode="0.00">
                  <c:v>0.4</c:v>
                </c:pt>
                <c:pt idx="6" formatCode="0.00">
                  <c:v>0.6</c:v>
                </c:pt>
                <c:pt idx="7" formatCode="0.00">
                  <c:v>0.8</c:v>
                </c:pt>
                <c:pt idx="8" formatCode="0.0">
                  <c:v>1</c:v>
                </c:pt>
                <c:pt idx="9" formatCode="0.0">
                  <c:v>2</c:v>
                </c:pt>
                <c:pt idx="10" formatCode="0.0">
                  <c:v>4</c:v>
                </c:pt>
                <c:pt idx="11" formatCode="0.0">
                  <c:v>6</c:v>
                </c:pt>
                <c:pt idx="12" formatCode="0.0">
                  <c:v>8</c:v>
                </c:pt>
                <c:pt idx="13" formatCode="0.0">
                  <c:v>10</c:v>
                </c:pt>
                <c:pt idx="14" formatCode="0.0">
                  <c:v>20</c:v>
                </c:pt>
                <c:pt idx="15" formatCode="0.0">
                  <c:v>40</c:v>
                </c:pt>
                <c:pt idx="16" formatCode="0.0">
                  <c:v>60</c:v>
                </c:pt>
                <c:pt idx="17" formatCode="0.0">
                  <c:v>80</c:v>
                </c:pt>
                <c:pt idx="18" formatCode="0.0">
                  <c:v>100</c:v>
                </c:pt>
              </c:numCache>
            </c:numRef>
          </c:yVal>
          <c:smooth val="1"/>
        </c:ser>
        <c:ser>
          <c:idx val="22"/>
          <c:order val="22"/>
          <c:tx>
            <c:v>10 in/sec/sec</c:v>
          </c:tx>
          <c:spPr>
            <a:ln w="22225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Sheet1!$AD$11:$AD$36</c:f>
              <c:numCache>
                <c:formatCode>0</c:formatCode>
                <c:ptCount val="26"/>
                <c:pt idx="0">
                  <c:v>198.94367886486918</c:v>
                </c:pt>
                <c:pt idx="1">
                  <c:v>159.15494309189535</c:v>
                </c:pt>
                <c:pt idx="2" formatCode="0.0">
                  <c:v>79.577471545947674</c:v>
                </c:pt>
                <c:pt idx="3" formatCode="0.0">
                  <c:v>39.788735772973837</c:v>
                </c:pt>
                <c:pt idx="4" formatCode="0.0">
                  <c:v>26.525823848649225</c:v>
                </c:pt>
                <c:pt idx="5" formatCode="0.0">
                  <c:v>19.894367886486918</c:v>
                </c:pt>
                <c:pt idx="6" formatCode="0.0">
                  <c:v>15.915494309189535</c:v>
                </c:pt>
                <c:pt idx="7" formatCode="0.00">
                  <c:v>7.9577471545947676</c:v>
                </c:pt>
                <c:pt idx="8" formatCode="0.00">
                  <c:v>3.9788735772973838</c:v>
                </c:pt>
                <c:pt idx="9" formatCode="0.00">
                  <c:v>2.6525823848649224</c:v>
                </c:pt>
                <c:pt idx="10" formatCode="0.00">
                  <c:v>1.9894367886486919</c:v>
                </c:pt>
                <c:pt idx="11" formatCode="0.00">
                  <c:v>1.5915494309189533</c:v>
                </c:pt>
                <c:pt idx="12" formatCode="0.000">
                  <c:v>0.79577471545947664</c:v>
                </c:pt>
                <c:pt idx="13" formatCode="0.000">
                  <c:v>0.39788735772973832</c:v>
                </c:pt>
                <c:pt idx="14" formatCode="0.000">
                  <c:v>0.26525823848649227</c:v>
                </c:pt>
                <c:pt idx="15" formatCode="0.000">
                  <c:v>0.19894367886486916</c:v>
                </c:pt>
                <c:pt idx="16" formatCode="0.000">
                  <c:v>0.15915494309189535</c:v>
                </c:pt>
                <c:pt idx="17" formatCode="0.0000">
                  <c:v>7.9577471545947673E-2</c:v>
                </c:pt>
                <c:pt idx="18" formatCode="0.0000">
                  <c:v>3.9788735772973836E-2</c:v>
                </c:pt>
                <c:pt idx="19" formatCode="0.0000">
                  <c:v>2.6525823848649224E-2</c:v>
                </c:pt>
                <c:pt idx="20" formatCode="0.0000">
                  <c:v>1.9894367886486918E-2</c:v>
                </c:pt>
                <c:pt idx="21" formatCode="0.0000">
                  <c:v>1.5915494309189534E-2</c:v>
                </c:pt>
                <c:pt idx="22" formatCode="0.0000">
                  <c:v>7.9577471545947669E-3</c:v>
                </c:pt>
                <c:pt idx="23" formatCode="0.0000">
                  <c:v>3.9788735772973835E-3</c:v>
                </c:pt>
                <c:pt idx="24" formatCode="0.0000">
                  <c:v>2.6525823848649226E-3</c:v>
                </c:pt>
                <c:pt idx="25" formatCode="0.0000">
                  <c:v>1.9894367886486917E-3</c:v>
                </c:pt>
              </c:numCache>
            </c:numRef>
          </c:xVal>
          <c:yVal>
            <c:numRef>
              <c:f>Sheet1!$AE$11:$AE$36</c:f>
              <c:numCache>
                <c:formatCode>0.000</c:formatCode>
                <c:ptCount val="26"/>
                <c:pt idx="0">
                  <c:v>8.0000000000000002E-3</c:v>
                </c:pt>
                <c:pt idx="1">
                  <c:v>0.01</c:v>
                </c:pt>
                <c:pt idx="2">
                  <c:v>0.02</c:v>
                </c:pt>
                <c:pt idx="3">
                  <c:v>0.04</c:v>
                </c:pt>
                <c:pt idx="4">
                  <c:v>0.06</c:v>
                </c:pt>
                <c:pt idx="5">
                  <c:v>0.08</c:v>
                </c:pt>
                <c:pt idx="6" formatCode="0.00">
                  <c:v>0.1</c:v>
                </c:pt>
                <c:pt idx="7" formatCode="0.00">
                  <c:v>0.2</c:v>
                </c:pt>
                <c:pt idx="8" formatCode="0.00">
                  <c:v>0.4</c:v>
                </c:pt>
                <c:pt idx="9" formatCode="0.00">
                  <c:v>0.6</c:v>
                </c:pt>
                <c:pt idx="10" formatCode="0.00">
                  <c:v>0.8</c:v>
                </c:pt>
                <c:pt idx="11" formatCode="0.0">
                  <c:v>1</c:v>
                </c:pt>
                <c:pt idx="12" formatCode="0.0">
                  <c:v>2</c:v>
                </c:pt>
                <c:pt idx="13" formatCode="0.0">
                  <c:v>4</c:v>
                </c:pt>
                <c:pt idx="14" formatCode="0.0">
                  <c:v>6</c:v>
                </c:pt>
                <c:pt idx="15" formatCode="0.0">
                  <c:v>8</c:v>
                </c:pt>
                <c:pt idx="16" formatCode="0.0">
                  <c:v>10</c:v>
                </c:pt>
                <c:pt idx="17" formatCode="0.0">
                  <c:v>20</c:v>
                </c:pt>
                <c:pt idx="18" formatCode="0.0">
                  <c:v>40</c:v>
                </c:pt>
                <c:pt idx="19" formatCode="0.0">
                  <c:v>60</c:v>
                </c:pt>
                <c:pt idx="20" formatCode="0.0">
                  <c:v>80</c:v>
                </c:pt>
                <c:pt idx="21" formatCode="0">
                  <c:v>100</c:v>
                </c:pt>
                <c:pt idx="22" formatCode="0">
                  <c:v>200</c:v>
                </c:pt>
                <c:pt idx="23" formatCode="0">
                  <c:v>400</c:v>
                </c:pt>
                <c:pt idx="24" formatCode="0">
                  <c:v>600</c:v>
                </c:pt>
                <c:pt idx="25" formatCode="0">
                  <c:v>800</c:v>
                </c:pt>
              </c:numCache>
            </c:numRef>
          </c:yVal>
          <c:smooth val="1"/>
        </c:ser>
        <c:ser>
          <c:idx val="23"/>
          <c:order val="23"/>
          <c:tx>
            <c:v>100 in/sec/sec</c:v>
          </c:tx>
          <c:spPr>
            <a:ln w="22225">
              <a:solidFill>
                <a:srgbClr val="00B050"/>
              </a:solidFill>
            </a:ln>
          </c:spPr>
          <c:marker>
            <c:symbol val="none"/>
          </c:marker>
          <c:dLbls>
            <c:dLbl>
              <c:idx val="1"/>
              <c:layout>
                <c:manualLayout>
                  <c:x val="-1.3959731779692132E-3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100</a:t>
                    </a:r>
                    <a:r>
                      <a:rPr lang="en-US" baseline="0"/>
                      <a:t> in/sec^2</a:t>
                    </a:r>
                  </a:p>
                </c:rich>
              </c:tx>
              <c:showVal val="1"/>
            </c:dLbl>
            <c:delete val="1"/>
          </c:dLbls>
          <c:xVal>
            <c:numRef>
              <c:f>Sheet1!$AJ$11:$AJ$36</c:f>
              <c:numCache>
                <c:formatCode>0</c:formatCode>
                <c:ptCount val="26"/>
                <c:pt idx="0">
                  <c:v>198.94367886486918</c:v>
                </c:pt>
                <c:pt idx="1">
                  <c:v>159.15494309189535</c:v>
                </c:pt>
                <c:pt idx="2" formatCode="0.0">
                  <c:v>79.577471545947674</c:v>
                </c:pt>
                <c:pt idx="3" formatCode="0.0">
                  <c:v>39.788735772973837</c:v>
                </c:pt>
                <c:pt idx="4" formatCode="0.0">
                  <c:v>26.525823848649225</c:v>
                </c:pt>
                <c:pt idx="5" formatCode="0.0">
                  <c:v>19.894367886486918</c:v>
                </c:pt>
                <c:pt idx="6" formatCode="0.0">
                  <c:v>15.915494309189535</c:v>
                </c:pt>
                <c:pt idx="7" formatCode="0.00">
                  <c:v>7.9577471545947676</c:v>
                </c:pt>
                <c:pt idx="8" formatCode="0.00">
                  <c:v>3.9788735772973838</c:v>
                </c:pt>
                <c:pt idx="9" formatCode="0.00">
                  <c:v>2.6525823848649224</c:v>
                </c:pt>
                <c:pt idx="10" formatCode="0.00">
                  <c:v>1.9894367886486919</c:v>
                </c:pt>
                <c:pt idx="11" formatCode="0.00">
                  <c:v>1.5915494309189533</c:v>
                </c:pt>
                <c:pt idx="12" formatCode="0.000">
                  <c:v>0.79577471545947664</c:v>
                </c:pt>
                <c:pt idx="13" formatCode="0.000">
                  <c:v>0.39788735772973832</c:v>
                </c:pt>
                <c:pt idx="14" formatCode="0.000">
                  <c:v>0.26525823848649227</c:v>
                </c:pt>
                <c:pt idx="15" formatCode="0.000">
                  <c:v>0.19894367886486916</c:v>
                </c:pt>
                <c:pt idx="16" formatCode="0.000">
                  <c:v>0.15915494309189535</c:v>
                </c:pt>
                <c:pt idx="17" formatCode="0.0000">
                  <c:v>7.9577471545947673E-2</c:v>
                </c:pt>
                <c:pt idx="18" formatCode="0.0000">
                  <c:v>3.9788735772973836E-2</c:v>
                </c:pt>
                <c:pt idx="19" formatCode="0.0000">
                  <c:v>2.6525823848649224E-2</c:v>
                </c:pt>
                <c:pt idx="20" formatCode="0.0000">
                  <c:v>1.9894367886486918E-2</c:v>
                </c:pt>
                <c:pt idx="21" formatCode="0.0000">
                  <c:v>1.5915494309189534E-2</c:v>
                </c:pt>
                <c:pt idx="22" formatCode="0.0000">
                  <c:v>7.9577471545947669E-3</c:v>
                </c:pt>
                <c:pt idx="23" formatCode="0.0000">
                  <c:v>3.9788735772973835E-3</c:v>
                </c:pt>
                <c:pt idx="24" formatCode="0.0000">
                  <c:v>2.6525823848649226E-3</c:v>
                </c:pt>
                <c:pt idx="25" formatCode="0.0000">
                  <c:v>1.9894367886486917E-3</c:v>
                </c:pt>
              </c:numCache>
            </c:numRef>
          </c:xVal>
          <c:yVal>
            <c:numRef>
              <c:f>Sheet1!$AK$11:$AK$36</c:f>
              <c:numCache>
                <c:formatCode>0.00</c:formatCode>
                <c:ptCount val="26"/>
                <c:pt idx="0" formatCode="0.000">
                  <c:v>0.08</c:v>
                </c:pt>
                <c:pt idx="1">
                  <c:v>0.1</c:v>
                </c:pt>
                <c:pt idx="2">
                  <c:v>0.2</c:v>
                </c:pt>
                <c:pt idx="3">
                  <c:v>0.4</c:v>
                </c:pt>
                <c:pt idx="4">
                  <c:v>0.6</c:v>
                </c:pt>
                <c:pt idx="5">
                  <c:v>0.8</c:v>
                </c:pt>
                <c:pt idx="6" formatCode="0.0">
                  <c:v>1</c:v>
                </c:pt>
                <c:pt idx="7" formatCode="0.0">
                  <c:v>2</c:v>
                </c:pt>
                <c:pt idx="8" formatCode="0.0">
                  <c:v>4</c:v>
                </c:pt>
                <c:pt idx="9" formatCode="0.0">
                  <c:v>6</c:v>
                </c:pt>
                <c:pt idx="10" formatCode="0.0">
                  <c:v>8</c:v>
                </c:pt>
                <c:pt idx="11" formatCode="0.0">
                  <c:v>10</c:v>
                </c:pt>
                <c:pt idx="12" formatCode="0.0">
                  <c:v>20</c:v>
                </c:pt>
                <c:pt idx="13" formatCode="0.0">
                  <c:v>40</c:v>
                </c:pt>
                <c:pt idx="14" formatCode="0.0">
                  <c:v>60</c:v>
                </c:pt>
                <c:pt idx="15" formatCode="0.0">
                  <c:v>80</c:v>
                </c:pt>
                <c:pt idx="16" formatCode="0">
                  <c:v>100</c:v>
                </c:pt>
                <c:pt idx="17" formatCode="0">
                  <c:v>200</c:v>
                </c:pt>
                <c:pt idx="18" formatCode="0">
                  <c:v>400</c:v>
                </c:pt>
                <c:pt idx="19" formatCode="0">
                  <c:v>600</c:v>
                </c:pt>
                <c:pt idx="20" formatCode="0">
                  <c:v>800</c:v>
                </c:pt>
                <c:pt idx="21" formatCode="0">
                  <c:v>1000</c:v>
                </c:pt>
                <c:pt idx="22" formatCode="0">
                  <c:v>2000</c:v>
                </c:pt>
                <c:pt idx="23" formatCode="0">
                  <c:v>4000</c:v>
                </c:pt>
                <c:pt idx="24" formatCode="0">
                  <c:v>6000</c:v>
                </c:pt>
                <c:pt idx="25" formatCode="0">
                  <c:v>8000</c:v>
                </c:pt>
              </c:numCache>
            </c:numRef>
          </c:yVal>
          <c:smooth val="1"/>
        </c:ser>
        <c:ser>
          <c:idx val="24"/>
          <c:order val="24"/>
          <c:tx>
            <c:v>1000 in/sec/sec</c:v>
          </c:tx>
          <c:spPr>
            <a:ln w="22225">
              <a:solidFill>
                <a:srgbClr val="00B050"/>
              </a:solidFill>
            </a:ln>
          </c:spPr>
          <c:marker>
            <c:symbol val="none"/>
          </c:marker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1000 in/sec^2</a:t>
                    </a:r>
                  </a:p>
                </c:rich>
              </c:tx>
              <c:showVal val="1"/>
            </c:dLbl>
            <c:dLbl>
              <c:idx val="2"/>
              <c:layout>
                <c:manualLayout>
                  <c:x val="5.4442953940799323E-2"/>
                  <c:y val="8.07767029812010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1000</a:t>
                    </a:r>
                    <a:r>
                      <a:rPr lang="en-US" baseline="0"/>
                      <a:t> in/sec^2</a:t>
                    </a:r>
                    <a:endParaRPr lang="en-US"/>
                  </a:p>
                </c:rich>
              </c:tx>
              <c:showVal val="1"/>
            </c:dLbl>
            <c:delete val="1"/>
          </c:dLbls>
          <c:xVal>
            <c:numRef>
              <c:f>Sheet1!$AP$11:$AP$37</c:f>
              <c:numCache>
                <c:formatCode>0</c:formatCode>
                <c:ptCount val="27"/>
                <c:pt idx="0">
                  <c:v>198.94367886486918</c:v>
                </c:pt>
                <c:pt idx="1">
                  <c:v>159.15494309189535</c:v>
                </c:pt>
                <c:pt idx="2" formatCode="0.0">
                  <c:v>79.577471545947674</c:v>
                </c:pt>
                <c:pt idx="3" formatCode="0.0">
                  <c:v>39.788735772973837</c:v>
                </c:pt>
                <c:pt idx="4" formatCode="0.0">
                  <c:v>26.525823848649225</c:v>
                </c:pt>
                <c:pt idx="5" formatCode="0.0">
                  <c:v>19.894367886486918</c:v>
                </c:pt>
                <c:pt idx="6" formatCode="0.0">
                  <c:v>15.915494309189535</c:v>
                </c:pt>
                <c:pt idx="7" formatCode="0.00">
                  <c:v>7.9577471545947676</c:v>
                </c:pt>
                <c:pt idx="8" formatCode="0.00">
                  <c:v>3.9788735772973838</c:v>
                </c:pt>
                <c:pt idx="9" formatCode="0.00">
                  <c:v>2.6525823848649224</c:v>
                </c:pt>
                <c:pt idx="10" formatCode="0.00">
                  <c:v>1.9894367886486919</c:v>
                </c:pt>
                <c:pt idx="11" formatCode="0.00">
                  <c:v>1.5915494309189533</c:v>
                </c:pt>
                <c:pt idx="12" formatCode="0.000">
                  <c:v>0.79577471545947664</c:v>
                </c:pt>
                <c:pt idx="13" formatCode="0.000">
                  <c:v>0.39788735772973832</c:v>
                </c:pt>
                <c:pt idx="14" formatCode="0.000">
                  <c:v>0.26525823848649227</c:v>
                </c:pt>
                <c:pt idx="15" formatCode="0.000">
                  <c:v>0.19894367886486916</c:v>
                </c:pt>
                <c:pt idx="16" formatCode="0.000">
                  <c:v>0.15915494309189535</c:v>
                </c:pt>
                <c:pt idx="17" formatCode="0.0000">
                  <c:v>7.9577471545947673E-2</c:v>
                </c:pt>
                <c:pt idx="18" formatCode="0.0000">
                  <c:v>3.9788735772973836E-2</c:v>
                </c:pt>
                <c:pt idx="19" formatCode="0.0000">
                  <c:v>2.6525823848649224E-2</c:v>
                </c:pt>
                <c:pt idx="20" formatCode="0.0000">
                  <c:v>1.9894367886486918E-2</c:v>
                </c:pt>
                <c:pt idx="21" formatCode="0.0000">
                  <c:v>1.5915494309189534E-2</c:v>
                </c:pt>
                <c:pt idx="22" formatCode="0.0000">
                  <c:v>7.9577471545947669E-3</c:v>
                </c:pt>
                <c:pt idx="23" formatCode="0.0000">
                  <c:v>3.9788735772973835E-3</c:v>
                </c:pt>
                <c:pt idx="24" formatCode="0.0000">
                  <c:v>2.6525823848649226E-3</c:v>
                </c:pt>
                <c:pt idx="25" formatCode="0.0000">
                  <c:v>1.9894367886486917E-3</c:v>
                </c:pt>
                <c:pt idx="26" formatCode="0.0000">
                  <c:v>1.5915494309189536E-3</c:v>
                </c:pt>
              </c:numCache>
            </c:numRef>
          </c:xVal>
          <c:yVal>
            <c:numRef>
              <c:f>Sheet1!$AQ$11:$AQ$37</c:f>
              <c:numCache>
                <c:formatCode>0.0</c:formatCode>
                <c:ptCount val="27"/>
                <c:pt idx="0" formatCode="0.00">
                  <c:v>0.8</c:v>
                </c:pt>
                <c:pt idx="1">
                  <c:v>1</c:v>
                </c:pt>
                <c:pt idx="2">
                  <c:v>2</c:v>
                </c:pt>
                <c:pt idx="3">
                  <c:v>4</c:v>
                </c:pt>
                <c:pt idx="4">
                  <c:v>6</c:v>
                </c:pt>
                <c:pt idx="5">
                  <c:v>8</c:v>
                </c:pt>
                <c:pt idx="6">
                  <c:v>10</c:v>
                </c:pt>
                <c:pt idx="7">
                  <c:v>20</c:v>
                </c:pt>
                <c:pt idx="8">
                  <c:v>40</c:v>
                </c:pt>
                <c:pt idx="9">
                  <c:v>60</c:v>
                </c:pt>
                <c:pt idx="10">
                  <c:v>80</c:v>
                </c:pt>
                <c:pt idx="11" formatCode="0">
                  <c:v>100</c:v>
                </c:pt>
                <c:pt idx="12" formatCode="0">
                  <c:v>200</c:v>
                </c:pt>
                <c:pt idx="13" formatCode="0">
                  <c:v>400</c:v>
                </c:pt>
                <c:pt idx="14" formatCode="0">
                  <c:v>600</c:v>
                </c:pt>
                <c:pt idx="15" formatCode="0">
                  <c:v>800</c:v>
                </c:pt>
                <c:pt idx="16" formatCode="0">
                  <c:v>1000</c:v>
                </c:pt>
                <c:pt idx="17" formatCode="0">
                  <c:v>2000</c:v>
                </c:pt>
                <c:pt idx="18" formatCode="0">
                  <c:v>4000</c:v>
                </c:pt>
                <c:pt idx="19" formatCode="0">
                  <c:v>6000</c:v>
                </c:pt>
                <c:pt idx="20" formatCode="0">
                  <c:v>8000</c:v>
                </c:pt>
                <c:pt idx="21" formatCode="0">
                  <c:v>10000</c:v>
                </c:pt>
                <c:pt idx="22" formatCode="0">
                  <c:v>20000</c:v>
                </c:pt>
                <c:pt idx="23" formatCode="0">
                  <c:v>40000</c:v>
                </c:pt>
                <c:pt idx="24" formatCode="0">
                  <c:v>60000</c:v>
                </c:pt>
                <c:pt idx="25" formatCode="0">
                  <c:v>80000</c:v>
                </c:pt>
                <c:pt idx="26" formatCode="0">
                  <c:v>100000</c:v>
                </c:pt>
              </c:numCache>
            </c:numRef>
          </c:yVal>
          <c:smooth val="1"/>
        </c:ser>
        <c:ser>
          <c:idx val="25"/>
          <c:order val="25"/>
          <c:tx>
            <c:v>10000 in/sec/sec</c:v>
          </c:tx>
          <c:spPr>
            <a:ln w="22225">
              <a:solidFill>
                <a:srgbClr val="00B050"/>
              </a:solidFill>
            </a:ln>
          </c:spPr>
          <c:marker>
            <c:symbol val="none"/>
          </c:marker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10000 in/sec^2</a:t>
                    </a:r>
                  </a:p>
                </c:rich>
              </c:tx>
              <c:showVal val="1"/>
            </c:dLbl>
            <c:dLbl>
              <c:idx val="2"/>
              <c:layout>
                <c:manualLayout>
                  <c:x val="4.885906122892246E-2"/>
                  <c:y val="8.279612055573100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10000</a:t>
                    </a:r>
                    <a:r>
                      <a:rPr lang="en-US" baseline="0"/>
                      <a:t> in/sec^2</a:t>
                    </a:r>
                    <a:endParaRPr lang="en-US"/>
                  </a:p>
                </c:rich>
              </c:tx>
              <c:showVal val="1"/>
            </c:dLbl>
            <c:delete val="1"/>
          </c:dLbls>
          <c:xVal>
            <c:numRef>
              <c:f>Sheet1!$AV$11:$AV$37</c:f>
              <c:numCache>
                <c:formatCode>0</c:formatCode>
                <c:ptCount val="27"/>
                <c:pt idx="0">
                  <c:v>198.94367886486918</c:v>
                </c:pt>
                <c:pt idx="1">
                  <c:v>159.15494309189535</c:v>
                </c:pt>
                <c:pt idx="2" formatCode="0.0">
                  <c:v>79.577471545947674</c:v>
                </c:pt>
                <c:pt idx="3" formatCode="0.0">
                  <c:v>39.788735772973837</c:v>
                </c:pt>
                <c:pt idx="4" formatCode="0.0">
                  <c:v>26.525823848649225</c:v>
                </c:pt>
                <c:pt idx="5" formatCode="0.0">
                  <c:v>19.894367886486918</c:v>
                </c:pt>
                <c:pt idx="6" formatCode="0.0">
                  <c:v>15.915494309189535</c:v>
                </c:pt>
                <c:pt idx="7" formatCode="0.00">
                  <c:v>7.9577471545947676</c:v>
                </c:pt>
                <c:pt idx="8" formatCode="0.00">
                  <c:v>3.9788735772973838</c:v>
                </c:pt>
                <c:pt idx="9" formatCode="0.00">
                  <c:v>2.6525823848649224</c:v>
                </c:pt>
                <c:pt idx="10" formatCode="0.00">
                  <c:v>1.9894367886486919</c:v>
                </c:pt>
                <c:pt idx="11" formatCode="0.00">
                  <c:v>1.5915494309189533</c:v>
                </c:pt>
                <c:pt idx="12" formatCode="0.000">
                  <c:v>0.79577471545947664</c:v>
                </c:pt>
                <c:pt idx="13" formatCode="0.000">
                  <c:v>0.39788735772973832</c:v>
                </c:pt>
                <c:pt idx="14" formatCode="0.000">
                  <c:v>0.26525823848649227</c:v>
                </c:pt>
                <c:pt idx="15" formatCode="0.000">
                  <c:v>0.19894367886486916</c:v>
                </c:pt>
                <c:pt idx="16" formatCode="0.000">
                  <c:v>0.15915494309189535</c:v>
                </c:pt>
                <c:pt idx="17" formatCode="0.0000">
                  <c:v>7.9577471545947673E-2</c:v>
                </c:pt>
                <c:pt idx="18" formatCode="0.0000">
                  <c:v>3.9788735772973836E-2</c:v>
                </c:pt>
                <c:pt idx="19" formatCode="0.0000">
                  <c:v>2.6525823848649224E-2</c:v>
                </c:pt>
                <c:pt idx="20" formatCode="0.0000">
                  <c:v>1.9894367886486918E-2</c:v>
                </c:pt>
                <c:pt idx="21" formatCode="0.0000">
                  <c:v>1.5915494309189534E-2</c:v>
                </c:pt>
                <c:pt idx="22" formatCode="0.0000">
                  <c:v>7.9577471545947669E-3</c:v>
                </c:pt>
                <c:pt idx="23" formatCode="0.0000">
                  <c:v>3.9788735772973835E-3</c:v>
                </c:pt>
                <c:pt idx="24" formatCode="0.0000">
                  <c:v>2.6525823848649226E-3</c:v>
                </c:pt>
                <c:pt idx="25" formatCode="0.0000">
                  <c:v>1.9894367886486917E-3</c:v>
                </c:pt>
                <c:pt idx="26" formatCode="0.0000">
                  <c:v>1.5915494309189536E-3</c:v>
                </c:pt>
              </c:numCache>
            </c:numRef>
          </c:xVal>
          <c:yVal>
            <c:numRef>
              <c:f>Sheet1!$AW$11:$AW$37</c:f>
              <c:numCache>
                <c:formatCode>0.0</c:formatCode>
                <c:ptCount val="27"/>
                <c:pt idx="0">
                  <c:v>8</c:v>
                </c:pt>
                <c:pt idx="1">
                  <c:v>10</c:v>
                </c:pt>
                <c:pt idx="2">
                  <c:v>20</c:v>
                </c:pt>
                <c:pt idx="3">
                  <c:v>40</c:v>
                </c:pt>
                <c:pt idx="4">
                  <c:v>60</c:v>
                </c:pt>
                <c:pt idx="5">
                  <c:v>80</c:v>
                </c:pt>
                <c:pt idx="6" formatCode="0">
                  <c:v>100</c:v>
                </c:pt>
                <c:pt idx="7" formatCode="0">
                  <c:v>200</c:v>
                </c:pt>
                <c:pt idx="8" formatCode="0">
                  <c:v>400</c:v>
                </c:pt>
                <c:pt idx="9" formatCode="0">
                  <c:v>600</c:v>
                </c:pt>
                <c:pt idx="10" formatCode="0">
                  <c:v>800</c:v>
                </c:pt>
                <c:pt idx="11" formatCode="0">
                  <c:v>1000</c:v>
                </c:pt>
                <c:pt idx="12" formatCode="0">
                  <c:v>2000</c:v>
                </c:pt>
                <c:pt idx="13" formatCode="0">
                  <c:v>4000</c:v>
                </c:pt>
                <c:pt idx="14" formatCode="0">
                  <c:v>6000</c:v>
                </c:pt>
                <c:pt idx="15" formatCode="0">
                  <c:v>8000</c:v>
                </c:pt>
                <c:pt idx="16" formatCode="0">
                  <c:v>10000</c:v>
                </c:pt>
                <c:pt idx="17" formatCode="0">
                  <c:v>20000</c:v>
                </c:pt>
                <c:pt idx="18" formatCode="0">
                  <c:v>40000</c:v>
                </c:pt>
                <c:pt idx="19" formatCode="0">
                  <c:v>60000</c:v>
                </c:pt>
                <c:pt idx="20" formatCode="0">
                  <c:v>80000</c:v>
                </c:pt>
                <c:pt idx="21" formatCode="0">
                  <c:v>100000</c:v>
                </c:pt>
                <c:pt idx="22" formatCode="0">
                  <c:v>200000</c:v>
                </c:pt>
                <c:pt idx="23" formatCode="0">
                  <c:v>400000</c:v>
                </c:pt>
                <c:pt idx="24" formatCode="0">
                  <c:v>600000</c:v>
                </c:pt>
                <c:pt idx="25" formatCode="0">
                  <c:v>800000</c:v>
                </c:pt>
                <c:pt idx="26" formatCode="0">
                  <c:v>1000000</c:v>
                </c:pt>
              </c:numCache>
            </c:numRef>
          </c:yVal>
          <c:smooth val="1"/>
        </c:ser>
        <c:ser>
          <c:idx val="26"/>
          <c:order val="26"/>
          <c:tx>
            <c:v>0.1 in/sec/sec</c:v>
          </c:tx>
          <c:spPr>
            <a:ln w="22225">
              <a:solidFill>
                <a:srgbClr val="00B050"/>
              </a:solidFill>
            </a:ln>
          </c:spPr>
          <c:marker>
            <c:symbol val="none"/>
          </c:marker>
          <c:xVal>
            <c:numRef>
              <c:f>Sheet1!$R$11:$R$37</c:f>
              <c:numCache>
                <c:formatCode>0</c:formatCode>
                <c:ptCount val="27"/>
                <c:pt idx="0">
                  <c:v>198.94367886486918</c:v>
                </c:pt>
                <c:pt idx="1">
                  <c:v>159.15494309189535</c:v>
                </c:pt>
                <c:pt idx="2" formatCode="0.0">
                  <c:v>79.577471545947674</c:v>
                </c:pt>
                <c:pt idx="3" formatCode="0.0">
                  <c:v>39.788735772973837</c:v>
                </c:pt>
                <c:pt idx="4" formatCode="0.0">
                  <c:v>26.525823848649225</c:v>
                </c:pt>
                <c:pt idx="5" formatCode="0.0">
                  <c:v>19.894367886486918</c:v>
                </c:pt>
                <c:pt idx="6" formatCode="0.0">
                  <c:v>15.915494309189535</c:v>
                </c:pt>
                <c:pt idx="7" formatCode="0.00">
                  <c:v>7.9577471545947676</c:v>
                </c:pt>
                <c:pt idx="8" formatCode="0.00">
                  <c:v>3.9788735772973838</c:v>
                </c:pt>
                <c:pt idx="9" formatCode="0.00">
                  <c:v>2.6525823848649224</c:v>
                </c:pt>
                <c:pt idx="10" formatCode="0.00">
                  <c:v>1.9894367886486919</c:v>
                </c:pt>
                <c:pt idx="11" formatCode="0.00">
                  <c:v>1.5915494309189533</c:v>
                </c:pt>
                <c:pt idx="12" formatCode="0.000">
                  <c:v>0.79577471545947664</c:v>
                </c:pt>
                <c:pt idx="13" formatCode="0.000">
                  <c:v>0.39788735772973832</c:v>
                </c:pt>
                <c:pt idx="14" formatCode="0.000">
                  <c:v>0.26525823848649227</c:v>
                </c:pt>
                <c:pt idx="15" formatCode="0.000">
                  <c:v>0.19894367886486916</c:v>
                </c:pt>
                <c:pt idx="16" formatCode="0.000">
                  <c:v>0.15915494309189535</c:v>
                </c:pt>
                <c:pt idx="17" formatCode="0.0000">
                  <c:v>7.9577471545947673E-2</c:v>
                </c:pt>
                <c:pt idx="18" formatCode="0.0000">
                  <c:v>3.9788735772973836E-2</c:v>
                </c:pt>
                <c:pt idx="19" formatCode="0.0000">
                  <c:v>2.6525823848649224E-2</c:v>
                </c:pt>
                <c:pt idx="20" formatCode="0.0000">
                  <c:v>1.9894367886486918E-2</c:v>
                </c:pt>
                <c:pt idx="21" formatCode="0.0000">
                  <c:v>1.5915494309189534E-2</c:v>
                </c:pt>
                <c:pt idx="22" formatCode="0.0000">
                  <c:v>7.9577471545947669E-3</c:v>
                </c:pt>
                <c:pt idx="23" formatCode="0.0000">
                  <c:v>3.9788735772973835E-3</c:v>
                </c:pt>
                <c:pt idx="24" formatCode="0.0000">
                  <c:v>2.6525823848649226E-3</c:v>
                </c:pt>
                <c:pt idx="25" formatCode="0.0000">
                  <c:v>1.9894367886486917E-3</c:v>
                </c:pt>
                <c:pt idx="26" formatCode="0.0000">
                  <c:v>1.5915494309189536E-3</c:v>
                </c:pt>
              </c:numCache>
            </c:numRef>
          </c:xVal>
          <c:yVal>
            <c:numRef>
              <c:f>Sheet1!$S$11:$S$37</c:f>
              <c:numCache>
                <c:formatCode>0.0000</c:formatCode>
                <c:ptCount val="27"/>
                <c:pt idx="0">
                  <c:v>8.0000000000000007E-5</c:v>
                </c:pt>
                <c:pt idx="1">
                  <c:v>1E-4</c:v>
                </c:pt>
                <c:pt idx="2">
                  <c:v>2.0000000000000001E-4</c:v>
                </c:pt>
                <c:pt idx="3">
                  <c:v>4.0000000000000002E-4</c:v>
                </c:pt>
                <c:pt idx="4">
                  <c:v>6.0000000000000006E-4</c:v>
                </c:pt>
                <c:pt idx="5">
                  <c:v>8.0000000000000004E-4</c:v>
                </c:pt>
                <c:pt idx="6">
                  <c:v>1E-3</c:v>
                </c:pt>
                <c:pt idx="7" formatCode="0.000">
                  <c:v>2E-3</c:v>
                </c:pt>
                <c:pt idx="8" formatCode="0.000">
                  <c:v>4.0000000000000001E-3</c:v>
                </c:pt>
                <c:pt idx="9" formatCode="0.000">
                  <c:v>6.0000000000000001E-3</c:v>
                </c:pt>
                <c:pt idx="10" formatCode="0.000">
                  <c:v>8.0000000000000002E-3</c:v>
                </c:pt>
                <c:pt idx="11" formatCode="0.000">
                  <c:v>1.0000000000000002E-2</c:v>
                </c:pt>
                <c:pt idx="12" formatCode="0.000">
                  <c:v>2.0000000000000004E-2</c:v>
                </c:pt>
                <c:pt idx="13" formatCode="0.000">
                  <c:v>4.0000000000000008E-2</c:v>
                </c:pt>
                <c:pt idx="14" formatCode="0.000">
                  <c:v>0.06</c:v>
                </c:pt>
                <c:pt idx="15" formatCode="0.000">
                  <c:v>8.0000000000000016E-2</c:v>
                </c:pt>
                <c:pt idx="16" formatCode="0.00">
                  <c:v>0.1</c:v>
                </c:pt>
                <c:pt idx="17" formatCode="0.00">
                  <c:v>0.2</c:v>
                </c:pt>
                <c:pt idx="18" formatCode="0.00">
                  <c:v>0.4</c:v>
                </c:pt>
                <c:pt idx="19" formatCode="0.00">
                  <c:v>0.60000000000000009</c:v>
                </c:pt>
                <c:pt idx="20" formatCode="0.00">
                  <c:v>0.8</c:v>
                </c:pt>
                <c:pt idx="21" formatCode="0.0">
                  <c:v>1</c:v>
                </c:pt>
                <c:pt idx="22" formatCode="0.0">
                  <c:v>2</c:v>
                </c:pt>
                <c:pt idx="23" formatCode="0.0">
                  <c:v>4</c:v>
                </c:pt>
                <c:pt idx="24" formatCode="0.0">
                  <c:v>6</c:v>
                </c:pt>
                <c:pt idx="25" formatCode="0.0">
                  <c:v>8</c:v>
                </c:pt>
                <c:pt idx="26" formatCode="0.0">
                  <c:v>10</c:v>
                </c:pt>
              </c:numCache>
            </c:numRef>
          </c:yVal>
          <c:smooth val="1"/>
        </c:ser>
        <c:ser>
          <c:idx val="27"/>
          <c:order val="27"/>
          <c:tx>
            <c:v>.05 in/sec/sec</c:v>
          </c:tx>
          <c:spPr>
            <a:ln w="22225">
              <a:solidFill>
                <a:srgbClr val="92D050"/>
              </a:solidFill>
            </a:ln>
          </c:spPr>
          <c:marker>
            <c:symbol val="none"/>
          </c:marker>
          <c:xVal>
            <c:numRef>
              <c:f>Sheet1!$P$11:$P$37</c:f>
              <c:numCache>
                <c:formatCode>0</c:formatCode>
                <c:ptCount val="27"/>
                <c:pt idx="0">
                  <c:v>198.94367886486918</c:v>
                </c:pt>
                <c:pt idx="1">
                  <c:v>159.15494309189535</c:v>
                </c:pt>
                <c:pt idx="2" formatCode="0.0">
                  <c:v>79.577471545947674</c:v>
                </c:pt>
                <c:pt idx="3" formatCode="0.0">
                  <c:v>39.788735772973837</c:v>
                </c:pt>
                <c:pt idx="4" formatCode="0.0">
                  <c:v>26.525823848649225</c:v>
                </c:pt>
                <c:pt idx="5" formatCode="0.0">
                  <c:v>19.894367886486918</c:v>
                </c:pt>
                <c:pt idx="6" formatCode="0.0">
                  <c:v>15.915494309189535</c:v>
                </c:pt>
                <c:pt idx="7" formatCode="0.00">
                  <c:v>7.9577471545947676</c:v>
                </c:pt>
                <c:pt idx="8" formatCode="0.00">
                  <c:v>3.9788735772973838</c:v>
                </c:pt>
                <c:pt idx="9" formatCode="0.00">
                  <c:v>2.6525823848649224</c:v>
                </c:pt>
                <c:pt idx="10" formatCode="0.00">
                  <c:v>1.9894367886486919</c:v>
                </c:pt>
                <c:pt idx="11" formatCode="0.00">
                  <c:v>1.5915494309189533</c:v>
                </c:pt>
                <c:pt idx="12" formatCode="0.000">
                  <c:v>0.79577471545947664</c:v>
                </c:pt>
                <c:pt idx="13" formatCode="0.000">
                  <c:v>0.39788735772973832</c:v>
                </c:pt>
                <c:pt idx="14" formatCode="0.000">
                  <c:v>0.26525823848649227</c:v>
                </c:pt>
                <c:pt idx="15" formatCode="0.000">
                  <c:v>0.19894367886486916</c:v>
                </c:pt>
                <c:pt idx="16" formatCode="0.000">
                  <c:v>0.15915494309189535</c:v>
                </c:pt>
                <c:pt idx="17" formatCode="0.0000">
                  <c:v>7.9577471545947673E-2</c:v>
                </c:pt>
                <c:pt idx="18" formatCode="0.0000">
                  <c:v>3.9788735772973836E-2</c:v>
                </c:pt>
                <c:pt idx="19" formatCode="0.0000">
                  <c:v>2.6525823848649224E-2</c:v>
                </c:pt>
                <c:pt idx="20" formatCode="0.0000">
                  <c:v>1.9894367886486918E-2</c:v>
                </c:pt>
                <c:pt idx="21" formatCode="0.0000">
                  <c:v>1.5915494309189534E-2</c:v>
                </c:pt>
                <c:pt idx="22" formatCode="0.0000">
                  <c:v>7.9577471545947669E-3</c:v>
                </c:pt>
                <c:pt idx="23" formatCode="0.0000">
                  <c:v>3.9788735772973835E-3</c:v>
                </c:pt>
                <c:pt idx="24" formatCode="0.0000">
                  <c:v>2.6525823848649226E-3</c:v>
                </c:pt>
                <c:pt idx="25" formatCode="0.0000">
                  <c:v>1.9894367886486917E-3</c:v>
                </c:pt>
                <c:pt idx="26" formatCode="0.0000">
                  <c:v>1.5915494309189536E-3</c:v>
                </c:pt>
              </c:numCache>
            </c:numRef>
          </c:xVal>
          <c:yVal>
            <c:numRef>
              <c:f>Sheet1!$Q$11:$Q$37</c:f>
              <c:numCache>
                <c:formatCode>0.0000</c:formatCode>
                <c:ptCount val="27"/>
                <c:pt idx="0">
                  <c:v>4.0000000000000003E-5</c:v>
                </c:pt>
                <c:pt idx="1">
                  <c:v>5.0000000000000002E-5</c:v>
                </c:pt>
                <c:pt idx="2">
                  <c:v>1E-4</c:v>
                </c:pt>
                <c:pt idx="3">
                  <c:v>2.0000000000000001E-4</c:v>
                </c:pt>
                <c:pt idx="4">
                  <c:v>3.0000000000000003E-4</c:v>
                </c:pt>
                <c:pt idx="5">
                  <c:v>4.0000000000000002E-4</c:v>
                </c:pt>
                <c:pt idx="6">
                  <c:v>5.0000000000000001E-4</c:v>
                </c:pt>
                <c:pt idx="7">
                  <c:v>1E-3</c:v>
                </c:pt>
                <c:pt idx="8" formatCode="0.000">
                  <c:v>2E-3</c:v>
                </c:pt>
                <c:pt idx="9" formatCode="0.000">
                  <c:v>3.0000000000000001E-3</c:v>
                </c:pt>
                <c:pt idx="10" formatCode="0.000">
                  <c:v>4.0000000000000001E-3</c:v>
                </c:pt>
                <c:pt idx="11" formatCode="0.000">
                  <c:v>5.000000000000001E-3</c:v>
                </c:pt>
                <c:pt idx="12" formatCode="0.000">
                  <c:v>1.0000000000000002E-2</c:v>
                </c:pt>
                <c:pt idx="13" formatCode="0.000">
                  <c:v>2.0000000000000004E-2</c:v>
                </c:pt>
                <c:pt idx="14" formatCode="0.000">
                  <c:v>0.03</c:v>
                </c:pt>
                <c:pt idx="15" formatCode="0.000">
                  <c:v>4.0000000000000008E-2</c:v>
                </c:pt>
                <c:pt idx="16" formatCode="0.000">
                  <c:v>0.05</c:v>
                </c:pt>
                <c:pt idx="17" formatCode="0.00">
                  <c:v>0.1</c:v>
                </c:pt>
                <c:pt idx="18" formatCode="0.00">
                  <c:v>0.2</c:v>
                </c:pt>
                <c:pt idx="19" formatCode="0.00">
                  <c:v>0.30000000000000004</c:v>
                </c:pt>
                <c:pt idx="20" formatCode="0.00">
                  <c:v>0.4</c:v>
                </c:pt>
                <c:pt idx="21" formatCode="0.00">
                  <c:v>0.5</c:v>
                </c:pt>
                <c:pt idx="22" formatCode="0.0">
                  <c:v>1</c:v>
                </c:pt>
                <c:pt idx="23" formatCode="0.0">
                  <c:v>2</c:v>
                </c:pt>
                <c:pt idx="24" formatCode="0.0">
                  <c:v>3</c:v>
                </c:pt>
                <c:pt idx="25" formatCode="0.0">
                  <c:v>4</c:v>
                </c:pt>
                <c:pt idx="26" formatCode="0.0">
                  <c:v>5</c:v>
                </c:pt>
              </c:numCache>
            </c:numRef>
          </c:yVal>
          <c:smooth val="1"/>
        </c:ser>
        <c:ser>
          <c:idx val="28"/>
          <c:order val="28"/>
          <c:tx>
            <c:v>0.5 in/sec/sec</c:v>
          </c:tx>
          <c:spPr>
            <a:ln w="22225">
              <a:solidFill>
                <a:srgbClr val="92D050"/>
              </a:solidFill>
            </a:ln>
          </c:spPr>
          <c:marker>
            <c:symbol val="none"/>
          </c:marker>
          <c:xVal>
            <c:numRef>
              <c:f>Sheet1!$V$11:$V$37</c:f>
              <c:numCache>
                <c:formatCode>0</c:formatCode>
                <c:ptCount val="27"/>
                <c:pt idx="0">
                  <c:v>198.94367886486918</c:v>
                </c:pt>
                <c:pt idx="1">
                  <c:v>159.15494309189535</c:v>
                </c:pt>
                <c:pt idx="2" formatCode="0.0">
                  <c:v>79.577471545947674</c:v>
                </c:pt>
                <c:pt idx="3" formatCode="0.0">
                  <c:v>39.788735772973837</c:v>
                </c:pt>
                <c:pt idx="4" formatCode="0.0">
                  <c:v>26.525823848649225</c:v>
                </c:pt>
                <c:pt idx="5" formatCode="0.0">
                  <c:v>19.894367886486918</c:v>
                </c:pt>
                <c:pt idx="6" formatCode="0.0">
                  <c:v>15.915494309189535</c:v>
                </c:pt>
                <c:pt idx="7" formatCode="0.00">
                  <c:v>7.9577471545947676</c:v>
                </c:pt>
                <c:pt idx="8" formatCode="0.00">
                  <c:v>3.9788735772973838</c:v>
                </c:pt>
                <c:pt idx="9" formatCode="0.00">
                  <c:v>2.6525823848649224</c:v>
                </c:pt>
                <c:pt idx="10" formatCode="0.00">
                  <c:v>1.9894367886486919</c:v>
                </c:pt>
                <c:pt idx="11" formatCode="0.00">
                  <c:v>1.5915494309189533</c:v>
                </c:pt>
                <c:pt idx="12" formatCode="0.000">
                  <c:v>0.79577471545947664</c:v>
                </c:pt>
                <c:pt idx="13" formatCode="0.000">
                  <c:v>0.39788735772973832</c:v>
                </c:pt>
                <c:pt idx="14" formatCode="0.000">
                  <c:v>0.26525823848649227</c:v>
                </c:pt>
                <c:pt idx="15" formatCode="0.000">
                  <c:v>0.19894367886486916</c:v>
                </c:pt>
                <c:pt idx="16" formatCode="0.000">
                  <c:v>0.15915494309189535</c:v>
                </c:pt>
                <c:pt idx="17" formatCode="0.0000">
                  <c:v>7.9577471545947673E-2</c:v>
                </c:pt>
                <c:pt idx="18" formatCode="0.0000">
                  <c:v>3.9788735772973836E-2</c:v>
                </c:pt>
                <c:pt idx="19" formatCode="0.0000">
                  <c:v>2.6525823848649224E-2</c:v>
                </c:pt>
                <c:pt idx="20" formatCode="0.0000">
                  <c:v>1.9894367886486918E-2</c:v>
                </c:pt>
                <c:pt idx="21" formatCode="0.0000">
                  <c:v>1.5915494309189534E-2</c:v>
                </c:pt>
                <c:pt idx="22" formatCode="0.0000">
                  <c:v>7.9577471545947669E-3</c:v>
                </c:pt>
                <c:pt idx="23" formatCode="0.0000">
                  <c:v>3.9788735772973835E-3</c:v>
                </c:pt>
                <c:pt idx="24" formatCode="0.0000">
                  <c:v>2.6525823848649226E-3</c:v>
                </c:pt>
                <c:pt idx="25" formatCode="0.0000">
                  <c:v>1.9894367886486917E-3</c:v>
                </c:pt>
                <c:pt idx="26" formatCode="0.0000">
                  <c:v>1.5915494309189536E-3</c:v>
                </c:pt>
              </c:numCache>
            </c:numRef>
          </c:xVal>
          <c:yVal>
            <c:numRef>
              <c:f>Sheet1!$W$11:$W$37</c:f>
              <c:numCache>
                <c:formatCode>0.0000</c:formatCode>
                <c:ptCount val="27"/>
                <c:pt idx="0">
                  <c:v>4.0000000000000002E-4</c:v>
                </c:pt>
                <c:pt idx="1">
                  <c:v>5.0000000000000001E-4</c:v>
                </c:pt>
                <c:pt idx="2">
                  <c:v>1E-3</c:v>
                </c:pt>
                <c:pt idx="3">
                  <c:v>2E-3</c:v>
                </c:pt>
                <c:pt idx="4" formatCode="0.000">
                  <c:v>3.0000000000000001E-3</c:v>
                </c:pt>
                <c:pt idx="5" formatCode="0.000">
                  <c:v>4.0000000000000001E-3</c:v>
                </c:pt>
                <c:pt idx="6" formatCode="0.000">
                  <c:v>5.0000000000000001E-3</c:v>
                </c:pt>
                <c:pt idx="7" formatCode="0.000">
                  <c:v>0.01</c:v>
                </c:pt>
                <c:pt idx="8" formatCode="0.000">
                  <c:v>0.02</c:v>
                </c:pt>
                <c:pt idx="9" formatCode="0.000">
                  <c:v>0.03</c:v>
                </c:pt>
                <c:pt idx="10" formatCode="0.000">
                  <c:v>0.04</c:v>
                </c:pt>
                <c:pt idx="11" formatCode="0.000">
                  <c:v>0.05</c:v>
                </c:pt>
                <c:pt idx="12" formatCode="0.00">
                  <c:v>0.1</c:v>
                </c:pt>
                <c:pt idx="13" formatCode="0.00">
                  <c:v>0.2</c:v>
                </c:pt>
                <c:pt idx="14" formatCode="0.00">
                  <c:v>0.3</c:v>
                </c:pt>
                <c:pt idx="15" formatCode="0.00">
                  <c:v>0.4</c:v>
                </c:pt>
                <c:pt idx="16" formatCode="0.0">
                  <c:v>0.5</c:v>
                </c:pt>
                <c:pt idx="17" formatCode="0.0">
                  <c:v>1</c:v>
                </c:pt>
                <c:pt idx="18" formatCode="0.0">
                  <c:v>2</c:v>
                </c:pt>
                <c:pt idx="19" formatCode="0.0">
                  <c:v>3</c:v>
                </c:pt>
                <c:pt idx="20" formatCode="0.0">
                  <c:v>4</c:v>
                </c:pt>
                <c:pt idx="21" formatCode="0.0">
                  <c:v>5</c:v>
                </c:pt>
                <c:pt idx="22" formatCode="0.0">
                  <c:v>10</c:v>
                </c:pt>
                <c:pt idx="23" formatCode="0.0">
                  <c:v>20</c:v>
                </c:pt>
                <c:pt idx="24" formatCode="0.0">
                  <c:v>30</c:v>
                </c:pt>
                <c:pt idx="25" formatCode="0.0">
                  <c:v>40</c:v>
                </c:pt>
                <c:pt idx="26" formatCode="0.0">
                  <c:v>50</c:v>
                </c:pt>
              </c:numCache>
            </c:numRef>
          </c:yVal>
          <c:smooth val="1"/>
        </c:ser>
        <c:ser>
          <c:idx val="29"/>
          <c:order val="29"/>
          <c:tx>
            <c:v>5 in/sec/sec</c:v>
          </c:tx>
          <c:spPr>
            <a:ln w="22225">
              <a:solidFill>
                <a:srgbClr val="92D050"/>
              </a:solidFill>
            </a:ln>
          </c:spPr>
          <c:marker>
            <c:symbol val="none"/>
          </c:marker>
          <c:xVal>
            <c:numRef>
              <c:f>Sheet1!$AB$11:$AB$37</c:f>
              <c:numCache>
                <c:formatCode>0</c:formatCode>
                <c:ptCount val="27"/>
                <c:pt idx="0">
                  <c:v>198.94367886486918</c:v>
                </c:pt>
                <c:pt idx="1">
                  <c:v>159.15494309189535</c:v>
                </c:pt>
                <c:pt idx="2" formatCode="0.0">
                  <c:v>79.577471545947674</c:v>
                </c:pt>
                <c:pt idx="3" formatCode="0.0">
                  <c:v>39.788735772973837</c:v>
                </c:pt>
                <c:pt idx="4" formatCode="0.0">
                  <c:v>26.525823848649225</c:v>
                </c:pt>
                <c:pt idx="5" formatCode="0.0">
                  <c:v>19.894367886486918</c:v>
                </c:pt>
                <c:pt idx="6" formatCode="0.0">
                  <c:v>15.915494309189535</c:v>
                </c:pt>
                <c:pt idx="7" formatCode="0.00">
                  <c:v>7.9577471545947676</c:v>
                </c:pt>
                <c:pt idx="8" formatCode="0.00">
                  <c:v>3.9788735772973838</c:v>
                </c:pt>
                <c:pt idx="9" formatCode="0.00">
                  <c:v>2.6525823848649224</c:v>
                </c:pt>
                <c:pt idx="10" formatCode="0.00">
                  <c:v>1.9894367886486919</c:v>
                </c:pt>
                <c:pt idx="11" formatCode="0.00">
                  <c:v>1.5915494309189533</c:v>
                </c:pt>
                <c:pt idx="12" formatCode="0.000">
                  <c:v>0.79577471545947664</c:v>
                </c:pt>
                <c:pt idx="13" formatCode="0.000">
                  <c:v>0.39788735772973832</c:v>
                </c:pt>
                <c:pt idx="14" formatCode="0.000">
                  <c:v>0.26525823848649227</c:v>
                </c:pt>
                <c:pt idx="15" formatCode="0.000">
                  <c:v>0.19894367886486916</c:v>
                </c:pt>
                <c:pt idx="16" formatCode="0.000">
                  <c:v>0.15915494309189535</c:v>
                </c:pt>
                <c:pt idx="17" formatCode="0.0000">
                  <c:v>7.9577471545947673E-2</c:v>
                </c:pt>
                <c:pt idx="18" formatCode="0.0000">
                  <c:v>3.9788735772973836E-2</c:v>
                </c:pt>
                <c:pt idx="19" formatCode="0.0000">
                  <c:v>2.6525823848649224E-2</c:v>
                </c:pt>
                <c:pt idx="20" formatCode="0.0000">
                  <c:v>1.9894367886486918E-2</c:v>
                </c:pt>
                <c:pt idx="21" formatCode="0.0000">
                  <c:v>1.5915494309189534E-2</c:v>
                </c:pt>
                <c:pt idx="22" formatCode="0.0000">
                  <c:v>7.9577471545947669E-3</c:v>
                </c:pt>
                <c:pt idx="23" formatCode="0.0000">
                  <c:v>3.9788735772973835E-3</c:v>
                </c:pt>
                <c:pt idx="24" formatCode="0.0000">
                  <c:v>2.6525823848649226E-3</c:v>
                </c:pt>
                <c:pt idx="25" formatCode="0.0000">
                  <c:v>1.9894367886486917E-3</c:v>
                </c:pt>
                <c:pt idx="26" formatCode="0.0000">
                  <c:v>1.5915494309189536E-3</c:v>
                </c:pt>
              </c:numCache>
            </c:numRef>
          </c:xVal>
          <c:yVal>
            <c:numRef>
              <c:f>Sheet1!$AC$11:$AC$37</c:f>
              <c:numCache>
                <c:formatCode>0.000</c:formatCode>
                <c:ptCount val="27"/>
                <c:pt idx="0">
                  <c:v>4.0000000000000001E-3</c:v>
                </c:pt>
                <c:pt idx="1">
                  <c:v>5.0000000000000001E-3</c:v>
                </c:pt>
                <c:pt idx="2">
                  <c:v>0.01</c:v>
                </c:pt>
                <c:pt idx="3">
                  <c:v>0.02</c:v>
                </c:pt>
                <c:pt idx="4">
                  <c:v>0.03</c:v>
                </c:pt>
                <c:pt idx="5">
                  <c:v>0.04</c:v>
                </c:pt>
                <c:pt idx="6">
                  <c:v>0.05</c:v>
                </c:pt>
                <c:pt idx="7" formatCode="0.00">
                  <c:v>0.1</c:v>
                </c:pt>
                <c:pt idx="8" formatCode="0.00">
                  <c:v>0.2</c:v>
                </c:pt>
                <c:pt idx="9" formatCode="0.00">
                  <c:v>0.3</c:v>
                </c:pt>
                <c:pt idx="10" formatCode="0.00">
                  <c:v>0.4</c:v>
                </c:pt>
                <c:pt idx="11" formatCode="0.00">
                  <c:v>0.5</c:v>
                </c:pt>
                <c:pt idx="12" formatCode="0.0">
                  <c:v>1</c:v>
                </c:pt>
                <c:pt idx="13" formatCode="0.0">
                  <c:v>2</c:v>
                </c:pt>
                <c:pt idx="14" formatCode="0.0">
                  <c:v>3</c:v>
                </c:pt>
                <c:pt idx="15" formatCode="0.0">
                  <c:v>4</c:v>
                </c:pt>
                <c:pt idx="16" formatCode="0.0">
                  <c:v>5</c:v>
                </c:pt>
                <c:pt idx="17" formatCode="0.0">
                  <c:v>10</c:v>
                </c:pt>
                <c:pt idx="18" formatCode="0.0">
                  <c:v>20</c:v>
                </c:pt>
                <c:pt idx="19" formatCode="0.0">
                  <c:v>30</c:v>
                </c:pt>
                <c:pt idx="20" formatCode="0.0">
                  <c:v>40</c:v>
                </c:pt>
                <c:pt idx="21" formatCode="0.0">
                  <c:v>50</c:v>
                </c:pt>
                <c:pt idx="22" formatCode="0">
                  <c:v>100</c:v>
                </c:pt>
                <c:pt idx="23" formatCode="0">
                  <c:v>200</c:v>
                </c:pt>
                <c:pt idx="24" formatCode="0">
                  <c:v>300</c:v>
                </c:pt>
                <c:pt idx="25" formatCode="0">
                  <c:v>400</c:v>
                </c:pt>
                <c:pt idx="26" formatCode="0">
                  <c:v>500</c:v>
                </c:pt>
              </c:numCache>
            </c:numRef>
          </c:yVal>
          <c:smooth val="1"/>
        </c:ser>
        <c:ser>
          <c:idx val="30"/>
          <c:order val="30"/>
          <c:tx>
            <c:v>50 in/sec/sec</c:v>
          </c:tx>
          <c:spPr>
            <a:ln w="22225">
              <a:solidFill>
                <a:srgbClr val="92D050"/>
              </a:solidFill>
            </a:ln>
          </c:spPr>
          <c:marker>
            <c:symbol val="none"/>
          </c:marker>
          <c:xVal>
            <c:numRef>
              <c:f>Sheet1!$AH$11:$AH$37</c:f>
              <c:numCache>
                <c:formatCode>0</c:formatCode>
                <c:ptCount val="27"/>
                <c:pt idx="0">
                  <c:v>198.94367886486918</c:v>
                </c:pt>
                <c:pt idx="1">
                  <c:v>159.15494309189535</c:v>
                </c:pt>
                <c:pt idx="2" formatCode="0.0">
                  <c:v>79.577471545947674</c:v>
                </c:pt>
                <c:pt idx="3" formatCode="0.0">
                  <c:v>39.788735772973837</c:v>
                </c:pt>
                <c:pt idx="4" formatCode="0.0">
                  <c:v>26.525823848649225</c:v>
                </c:pt>
                <c:pt idx="5" formatCode="0.0">
                  <c:v>19.894367886486918</c:v>
                </c:pt>
                <c:pt idx="6" formatCode="0.0">
                  <c:v>15.915494309189535</c:v>
                </c:pt>
                <c:pt idx="7" formatCode="0.00">
                  <c:v>7.9577471545947676</c:v>
                </c:pt>
                <c:pt idx="8" formatCode="0.00">
                  <c:v>3.9788735772973838</c:v>
                </c:pt>
                <c:pt idx="9" formatCode="0.00">
                  <c:v>2.6525823848649224</c:v>
                </c:pt>
                <c:pt idx="10" formatCode="0.00">
                  <c:v>1.9894367886486919</c:v>
                </c:pt>
                <c:pt idx="11" formatCode="0.00">
                  <c:v>1.5915494309189533</c:v>
                </c:pt>
                <c:pt idx="12" formatCode="0.000">
                  <c:v>0.79577471545947664</c:v>
                </c:pt>
                <c:pt idx="13" formatCode="0.000">
                  <c:v>0.39788735772973832</c:v>
                </c:pt>
                <c:pt idx="14" formatCode="0.000">
                  <c:v>0.26525823848649227</c:v>
                </c:pt>
                <c:pt idx="15" formatCode="0.000">
                  <c:v>0.19894367886486916</c:v>
                </c:pt>
                <c:pt idx="16" formatCode="0.000">
                  <c:v>0.15915494309189535</c:v>
                </c:pt>
                <c:pt idx="17" formatCode="0.0000">
                  <c:v>7.9577471545947673E-2</c:v>
                </c:pt>
                <c:pt idx="18" formatCode="0.0000">
                  <c:v>3.9788735772973836E-2</c:v>
                </c:pt>
                <c:pt idx="19" formatCode="0.0000">
                  <c:v>2.6525823848649224E-2</c:v>
                </c:pt>
                <c:pt idx="20" formatCode="0.0000">
                  <c:v>1.9894367886486918E-2</c:v>
                </c:pt>
                <c:pt idx="21" formatCode="0.0000">
                  <c:v>1.5915494309189534E-2</c:v>
                </c:pt>
                <c:pt idx="22" formatCode="0.0000">
                  <c:v>7.9577471545947669E-3</c:v>
                </c:pt>
                <c:pt idx="23" formatCode="0.0000">
                  <c:v>3.9788735772973835E-3</c:v>
                </c:pt>
                <c:pt idx="24" formatCode="0.0000">
                  <c:v>2.6525823848649226E-3</c:v>
                </c:pt>
                <c:pt idx="25" formatCode="0.0000">
                  <c:v>1.9894367886486917E-3</c:v>
                </c:pt>
                <c:pt idx="26" formatCode="0.0000">
                  <c:v>1.5915494309189536E-3</c:v>
                </c:pt>
              </c:numCache>
            </c:numRef>
          </c:xVal>
          <c:yVal>
            <c:numRef>
              <c:f>Sheet1!$AI$11:$AI$37</c:f>
              <c:numCache>
                <c:formatCode>0.000</c:formatCode>
                <c:ptCount val="27"/>
                <c:pt idx="0">
                  <c:v>0.04</c:v>
                </c:pt>
                <c:pt idx="1">
                  <c:v>0.05</c:v>
                </c:pt>
                <c:pt idx="2" formatCode="0.00">
                  <c:v>0.1</c:v>
                </c:pt>
                <c:pt idx="3" formatCode="0.00">
                  <c:v>0.2</c:v>
                </c:pt>
                <c:pt idx="4" formatCode="0.00">
                  <c:v>0.3</c:v>
                </c:pt>
                <c:pt idx="5" formatCode="0.00">
                  <c:v>0.4</c:v>
                </c:pt>
                <c:pt idx="6" formatCode="0.00">
                  <c:v>0.5</c:v>
                </c:pt>
                <c:pt idx="7" formatCode="0.0">
                  <c:v>1</c:v>
                </c:pt>
                <c:pt idx="8" formatCode="0.0">
                  <c:v>2</c:v>
                </c:pt>
                <c:pt idx="9" formatCode="0.0">
                  <c:v>3</c:v>
                </c:pt>
                <c:pt idx="10" formatCode="0.0">
                  <c:v>4</c:v>
                </c:pt>
                <c:pt idx="11" formatCode="0.0">
                  <c:v>5</c:v>
                </c:pt>
                <c:pt idx="12" formatCode="0.0">
                  <c:v>10</c:v>
                </c:pt>
                <c:pt idx="13" formatCode="0.0">
                  <c:v>20</c:v>
                </c:pt>
                <c:pt idx="14" formatCode="0.0">
                  <c:v>30</c:v>
                </c:pt>
                <c:pt idx="15" formatCode="0.0">
                  <c:v>40</c:v>
                </c:pt>
                <c:pt idx="16" formatCode="0.0">
                  <c:v>50</c:v>
                </c:pt>
                <c:pt idx="17" formatCode="0">
                  <c:v>100</c:v>
                </c:pt>
                <c:pt idx="18" formatCode="0">
                  <c:v>200</c:v>
                </c:pt>
                <c:pt idx="19" formatCode="0">
                  <c:v>300</c:v>
                </c:pt>
                <c:pt idx="20" formatCode="0">
                  <c:v>400</c:v>
                </c:pt>
                <c:pt idx="21" formatCode="0">
                  <c:v>500</c:v>
                </c:pt>
                <c:pt idx="22" formatCode="0">
                  <c:v>1000</c:v>
                </c:pt>
                <c:pt idx="23" formatCode="0">
                  <c:v>2000</c:v>
                </c:pt>
                <c:pt idx="24" formatCode="0">
                  <c:v>3000</c:v>
                </c:pt>
                <c:pt idx="25" formatCode="0">
                  <c:v>4000</c:v>
                </c:pt>
                <c:pt idx="26" formatCode="0">
                  <c:v>5000</c:v>
                </c:pt>
              </c:numCache>
            </c:numRef>
          </c:yVal>
          <c:smooth val="1"/>
        </c:ser>
        <c:ser>
          <c:idx val="31"/>
          <c:order val="31"/>
          <c:tx>
            <c:v>500 in/sec/sec</c:v>
          </c:tx>
          <c:spPr>
            <a:ln w="22225">
              <a:solidFill>
                <a:srgbClr val="92D050"/>
              </a:solidFill>
            </a:ln>
          </c:spPr>
          <c:marker>
            <c:symbol val="none"/>
          </c:marker>
          <c:xVal>
            <c:numRef>
              <c:f>Sheet1!$AN$11:$AN$37</c:f>
              <c:numCache>
                <c:formatCode>0</c:formatCode>
                <c:ptCount val="27"/>
                <c:pt idx="0">
                  <c:v>198.94367886486918</c:v>
                </c:pt>
                <c:pt idx="1">
                  <c:v>159.15494309189535</c:v>
                </c:pt>
                <c:pt idx="2" formatCode="0.0">
                  <c:v>79.577471545947674</c:v>
                </c:pt>
                <c:pt idx="3" formatCode="0.0">
                  <c:v>39.788735772973837</c:v>
                </c:pt>
                <c:pt idx="4" formatCode="0.0">
                  <c:v>26.525823848649225</c:v>
                </c:pt>
                <c:pt idx="5" formatCode="0.0">
                  <c:v>19.894367886486918</c:v>
                </c:pt>
                <c:pt idx="6" formatCode="0.0">
                  <c:v>15.915494309189535</c:v>
                </c:pt>
                <c:pt idx="7" formatCode="0.00">
                  <c:v>7.9577471545947676</c:v>
                </c:pt>
                <c:pt idx="8" formatCode="0.00">
                  <c:v>3.9788735772973838</c:v>
                </c:pt>
                <c:pt idx="9" formatCode="0.00">
                  <c:v>2.6525823848649224</c:v>
                </c:pt>
                <c:pt idx="10" formatCode="0.00">
                  <c:v>1.9894367886486919</c:v>
                </c:pt>
                <c:pt idx="11" formatCode="0.00">
                  <c:v>1.5915494309189533</c:v>
                </c:pt>
                <c:pt idx="12" formatCode="0.000">
                  <c:v>0.79577471545947664</c:v>
                </c:pt>
                <c:pt idx="13" formatCode="0.000">
                  <c:v>0.39788735772973832</c:v>
                </c:pt>
                <c:pt idx="14" formatCode="0.000">
                  <c:v>0.26525823848649227</c:v>
                </c:pt>
                <c:pt idx="15" formatCode="0.000">
                  <c:v>0.19894367886486916</c:v>
                </c:pt>
                <c:pt idx="16" formatCode="0.000">
                  <c:v>0.15915494309189535</c:v>
                </c:pt>
                <c:pt idx="17" formatCode="0.0000">
                  <c:v>7.9577471545947673E-2</c:v>
                </c:pt>
                <c:pt idx="18" formatCode="0.0000">
                  <c:v>3.9788735772973836E-2</c:v>
                </c:pt>
                <c:pt idx="19" formatCode="0.0000">
                  <c:v>2.6525823848649224E-2</c:v>
                </c:pt>
                <c:pt idx="20" formatCode="0.0000">
                  <c:v>1.9894367886486918E-2</c:v>
                </c:pt>
                <c:pt idx="21" formatCode="0.0000">
                  <c:v>1.5915494309189534E-2</c:v>
                </c:pt>
                <c:pt idx="22" formatCode="0.0000">
                  <c:v>7.9577471545947669E-3</c:v>
                </c:pt>
                <c:pt idx="23" formatCode="0.0000">
                  <c:v>3.9788735772973835E-3</c:v>
                </c:pt>
                <c:pt idx="24" formatCode="0.0000">
                  <c:v>2.6525823848649226E-3</c:v>
                </c:pt>
                <c:pt idx="25" formatCode="0.0000">
                  <c:v>1.9894367886486917E-3</c:v>
                </c:pt>
                <c:pt idx="26" formatCode="0.0000">
                  <c:v>1.5915494309189536E-3</c:v>
                </c:pt>
              </c:numCache>
            </c:numRef>
          </c:xVal>
          <c:yVal>
            <c:numRef>
              <c:f>Sheet1!$AO$11:$AO$37</c:f>
              <c:numCache>
                <c:formatCode>0.00</c:formatCode>
                <c:ptCount val="27"/>
                <c:pt idx="0">
                  <c:v>0.4</c:v>
                </c:pt>
                <c:pt idx="1">
                  <c:v>0.5</c:v>
                </c:pt>
                <c:pt idx="2" formatCode="0.0">
                  <c:v>1</c:v>
                </c:pt>
                <c:pt idx="3" formatCode="0.0">
                  <c:v>2</c:v>
                </c:pt>
                <c:pt idx="4" formatCode="0.0">
                  <c:v>3</c:v>
                </c:pt>
                <c:pt idx="5" formatCode="0.0">
                  <c:v>4</c:v>
                </c:pt>
                <c:pt idx="6" formatCode="0.0">
                  <c:v>5</c:v>
                </c:pt>
                <c:pt idx="7" formatCode="0.0">
                  <c:v>10</c:v>
                </c:pt>
                <c:pt idx="8" formatCode="0.0">
                  <c:v>20</c:v>
                </c:pt>
                <c:pt idx="9" formatCode="0.0">
                  <c:v>30</c:v>
                </c:pt>
                <c:pt idx="10" formatCode="0.0">
                  <c:v>40</c:v>
                </c:pt>
                <c:pt idx="11" formatCode="0.0">
                  <c:v>50</c:v>
                </c:pt>
                <c:pt idx="12" formatCode="0">
                  <c:v>100</c:v>
                </c:pt>
                <c:pt idx="13" formatCode="0">
                  <c:v>200</c:v>
                </c:pt>
                <c:pt idx="14" formatCode="0">
                  <c:v>300</c:v>
                </c:pt>
                <c:pt idx="15" formatCode="0">
                  <c:v>400</c:v>
                </c:pt>
                <c:pt idx="16" formatCode="0">
                  <c:v>500</c:v>
                </c:pt>
                <c:pt idx="17" formatCode="0">
                  <c:v>1000</c:v>
                </c:pt>
                <c:pt idx="18" formatCode="0">
                  <c:v>2000</c:v>
                </c:pt>
                <c:pt idx="19" formatCode="0">
                  <c:v>3000</c:v>
                </c:pt>
                <c:pt idx="20" formatCode="0">
                  <c:v>4000</c:v>
                </c:pt>
                <c:pt idx="21" formatCode="0">
                  <c:v>5000</c:v>
                </c:pt>
                <c:pt idx="22" formatCode="0">
                  <c:v>10000</c:v>
                </c:pt>
                <c:pt idx="23" formatCode="0">
                  <c:v>20000</c:v>
                </c:pt>
                <c:pt idx="24" formatCode="0">
                  <c:v>30000</c:v>
                </c:pt>
                <c:pt idx="25" formatCode="0">
                  <c:v>40000</c:v>
                </c:pt>
                <c:pt idx="26" formatCode="0">
                  <c:v>50000</c:v>
                </c:pt>
              </c:numCache>
            </c:numRef>
          </c:yVal>
          <c:smooth val="1"/>
        </c:ser>
        <c:ser>
          <c:idx val="32"/>
          <c:order val="32"/>
          <c:tx>
            <c:v>5000 in/sec/sec</c:v>
          </c:tx>
          <c:spPr>
            <a:ln w="22225">
              <a:solidFill>
                <a:srgbClr val="92D050"/>
              </a:solidFill>
            </a:ln>
          </c:spPr>
          <c:marker>
            <c:symbol val="none"/>
          </c:marker>
          <c:xVal>
            <c:numRef>
              <c:f>Sheet1!$AT$11:$AT$37</c:f>
              <c:numCache>
                <c:formatCode>0</c:formatCode>
                <c:ptCount val="27"/>
                <c:pt idx="0">
                  <c:v>198.94367886486918</c:v>
                </c:pt>
                <c:pt idx="1">
                  <c:v>159.15494309189535</c:v>
                </c:pt>
                <c:pt idx="2" formatCode="0.0">
                  <c:v>79.577471545947674</c:v>
                </c:pt>
                <c:pt idx="3" formatCode="0.0">
                  <c:v>39.788735772973837</c:v>
                </c:pt>
                <c:pt idx="4" formatCode="0.0">
                  <c:v>26.525823848649225</c:v>
                </c:pt>
                <c:pt idx="5" formatCode="0.0">
                  <c:v>19.894367886486918</c:v>
                </c:pt>
                <c:pt idx="6" formatCode="0.0">
                  <c:v>15.915494309189535</c:v>
                </c:pt>
                <c:pt idx="7" formatCode="0.00">
                  <c:v>7.9577471545947676</c:v>
                </c:pt>
                <c:pt idx="8" formatCode="0.00">
                  <c:v>3.9788735772973838</c:v>
                </c:pt>
                <c:pt idx="9" formatCode="0.00">
                  <c:v>2.6525823848649224</c:v>
                </c:pt>
                <c:pt idx="10" formatCode="0.00">
                  <c:v>1.9894367886486919</c:v>
                </c:pt>
                <c:pt idx="11" formatCode="0.00">
                  <c:v>1.5915494309189533</c:v>
                </c:pt>
                <c:pt idx="12" formatCode="0.000">
                  <c:v>0.79577471545947664</c:v>
                </c:pt>
                <c:pt idx="13" formatCode="0.000">
                  <c:v>0.39788735772973832</c:v>
                </c:pt>
                <c:pt idx="14" formatCode="0.000">
                  <c:v>0.26525823848649227</c:v>
                </c:pt>
                <c:pt idx="15" formatCode="0.000">
                  <c:v>0.19894367886486916</c:v>
                </c:pt>
                <c:pt idx="16" formatCode="0.000">
                  <c:v>0.15915494309189535</c:v>
                </c:pt>
                <c:pt idx="17" formatCode="0.0000">
                  <c:v>7.9577471545947673E-2</c:v>
                </c:pt>
                <c:pt idx="18" formatCode="0.0000">
                  <c:v>3.9788735772973836E-2</c:v>
                </c:pt>
                <c:pt idx="19" formatCode="0.0000">
                  <c:v>2.6525823848649224E-2</c:v>
                </c:pt>
                <c:pt idx="20" formatCode="0.0000">
                  <c:v>1.9894367886486918E-2</c:v>
                </c:pt>
                <c:pt idx="21" formatCode="0.0000">
                  <c:v>1.5915494309189534E-2</c:v>
                </c:pt>
                <c:pt idx="22" formatCode="0.0000">
                  <c:v>7.9577471545947669E-3</c:v>
                </c:pt>
                <c:pt idx="23" formatCode="0.0000">
                  <c:v>3.9788735772973835E-3</c:v>
                </c:pt>
                <c:pt idx="24" formatCode="0.0000">
                  <c:v>2.6525823848649226E-3</c:v>
                </c:pt>
                <c:pt idx="25" formatCode="0.0000">
                  <c:v>1.9894367886486917E-3</c:v>
                </c:pt>
                <c:pt idx="26" formatCode="0.0000">
                  <c:v>1.5915494309189536E-3</c:v>
                </c:pt>
              </c:numCache>
            </c:numRef>
          </c:xVal>
          <c:yVal>
            <c:numRef>
              <c:f>Sheet1!$AU$11:$AU$37</c:f>
              <c:numCache>
                <c:formatCode>0.0</c:formatCode>
                <c:ptCount val="27"/>
                <c:pt idx="0">
                  <c:v>4</c:v>
                </c:pt>
                <c:pt idx="1">
                  <c:v>5</c:v>
                </c:pt>
                <c:pt idx="2">
                  <c:v>10</c:v>
                </c:pt>
                <c:pt idx="3">
                  <c:v>20</c:v>
                </c:pt>
                <c:pt idx="4">
                  <c:v>30</c:v>
                </c:pt>
                <c:pt idx="5">
                  <c:v>40</c:v>
                </c:pt>
                <c:pt idx="6">
                  <c:v>50</c:v>
                </c:pt>
                <c:pt idx="7" formatCode="0">
                  <c:v>100</c:v>
                </c:pt>
                <c:pt idx="8" formatCode="0">
                  <c:v>200</c:v>
                </c:pt>
                <c:pt idx="9" formatCode="0">
                  <c:v>300</c:v>
                </c:pt>
                <c:pt idx="10" formatCode="0">
                  <c:v>400</c:v>
                </c:pt>
                <c:pt idx="11" formatCode="0">
                  <c:v>500</c:v>
                </c:pt>
                <c:pt idx="12" formatCode="0">
                  <c:v>1000</c:v>
                </c:pt>
                <c:pt idx="13" formatCode="0">
                  <c:v>2000</c:v>
                </c:pt>
                <c:pt idx="14" formatCode="0">
                  <c:v>3000</c:v>
                </c:pt>
                <c:pt idx="15" formatCode="0">
                  <c:v>4000</c:v>
                </c:pt>
                <c:pt idx="16" formatCode="0">
                  <c:v>5000</c:v>
                </c:pt>
                <c:pt idx="17" formatCode="0">
                  <c:v>10000</c:v>
                </c:pt>
                <c:pt idx="18" formatCode="0">
                  <c:v>20000</c:v>
                </c:pt>
                <c:pt idx="19" formatCode="0">
                  <c:v>30000</c:v>
                </c:pt>
                <c:pt idx="20" formatCode="0">
                  <c:v>40000</c:v>
                </c:pt>
                <c:pt idx="21" formatCode="0">
                  <c:v>50000</c:v>
                </c:pt>
                <c:pt idx="22" formatCode="0">
                  <c:v>100000</c:v>
                </c:pt>
                <c:pt idx="23" formatCode="0">
                  <c:v>200000</c:v>
                </c:pt>
                <c:pt idx="24" formatCode="0">
                  <c:v>300000</c:v>
                </c:pt>
                <c:pt idx="25" formatCode="0">
                  <c:v>400000</c:v>
                </c:pt>
                <c:pt idx="26" formatCode="0">
                  <c:v>500000</c:v>
                </c:pt>
              </c:numCache>
            </c:numRef>
          </c:yVal>
          <c:smooth val="1"/>
        </c:ser>
        <c:ser>
          <c:idx val="33"/>
          <c:order val="33"/>
          <c:tx>
            <c:v>.02 in/sec/sec</c:v>
          </c:tx>
          <c:spPr>
            <a:ln w="19050">
              <a:solidFill>
                <a:srgbClr val="92D050"/>
              </a:solidFill>
            </a:ln>
          </c:spPr>
          <c:marker>
            <c:symbol val="none"/>
          </c:marker>
          <c:xVal>
            <c:numRef>
              <c:f>Sheet1!$N$11:$N$37</c:f>
              <c:numCache>
                <c:formatCode>0</c:formatCode>
                <c:ptCount val="27"/>
                <c:pt idx="0">
                  <c:v>198.94367886486918</c:v>
                </c:pt>
                <c:pt idx="1">
                  <c:v>159.15494309189535</c:v>
                </c:pt>
                <c:pt idx="2" formatCode="0.0">
                  <c:v>79.577471545947674</c:v>
                </c:pt>
                <c:pt idx="3" formatCode="0.0">
                  <c:v>39.788735772973837</c:v>
                </c:pt>
                <c:pt idx="4" formatCode="0.0">
                  <c:v>26.525823848649225</c:v>
                </c:pt>
                <c:pt idx="5" formatCode="0.0">
                  <c:v>19.894367886486918</c:v>
                </c:pt>
                <c:pt idx="6" formatCode="0.0">
                  <c:v>15.915494309189535</c:v>
                </c:pt>
                <c:pt idx="7" formatCode="0.00">
                  <c:v>7.9577471545947676</c:v>
                </c:pt>
                <c:pt idx="8" formatCode="0.00">
                  <c:v>3.9788735772973838</c:v>
                </c:pt>
                <c:pt idx="9" formatCode="0.00">
                  <c:v>2.6525823848649224</c:v>
                </c:pt>
                <c:pt idx="10" formatCode="0.00">
                  <c:v>1.9894367886486919</c:v>
                </c:pt>
                <c:pt idx="11" formatCode="0.00">
                  <c:v>1.5915494309189533</c:v>
                </c:pt>
                <c:pt idx="12" formatCode="0.000">
                  <c:v>0.79577471545947664</c:v>
                </c:pt>
                <c:pt idx="13" formatCode="0.000">
                  <c:v>0.39788735772973832</c:v>
                </c:pt>
                <c:pt idx="14" formatCode="0.000">
                  <c:v>0.26525823848649227</c:v>
                </c:pt>
                <c:pt idx="15" formatCode="0.000">
                  <c:v>0.19894367886486916</c:v>
                </c:pt>
                <c:pt idx="16" formatCode="0.000">
                  <c:v>0.15915494309189535</c:v>
                </c:pt>
                <c:pt idx="17" formatCode="0.0000">
                  <c:v>7.9577471545947673E-2</c:v>
                </c:pt>
                <c:pt idx="18" formatCode="0.0000">
                  <c:v>3.9788735772973836E-2</c:v>
                </c:pt>
                <c:pt idx="19" formatCode="0.0000">
                  <c:v>2.6525823848649224E-2</c:v>
                </c:pt>
                <c:pt idx="20" formatCode="0.0000">
                  <c:v>1.9894367886486918E-2</c:v>
                </c:pt>
                <c:pt idx="21" formatCode="0.0000">
                  <c:v>1.5915494309189534E-2</c:v>
                </c:pt>
                <c:pt idx="22" formatCode="0.0000">
                  <c:v>7.9577471545947669E-3</c:v>
                </c:pt>
                <c:pt idx="23" formatCode="0.0000">
                  <c:v>3.9788735772973835E-3</c:v>
                </c:pt>
                <c:pt idx="24" formatCode="0.0000">
                  <c:v>2.6525823848649226E-3</c:v>
                </c:pt>
                <c:pt idx="25" formatCode="0.0000">
                  <c:v>1.9894367886486917E-3</c:v>
                </c:pt>
                <c:pt idx="26" formatCode="0.0000">
                  <c:v>1.5915494309189536E-3</c:v>
                </c:pt>
              </c:numCache>
            </c:numRef>
          </c:xVal>
          <c:yVal>
            <c:numRef>
              <c:f>Sheet1!$O$11:$O$37</c:f>
              <c:numCache>
                <c:formatCode>0.0000</c:formatCode>
                <c:ptCount val="27"/>
                <c:pt idx="0">
                  <c:v>1.6000000000000003E-5</c:v>
                </c:pt>
                <c:pt idx="1">
                  <c:v>2.0000000000000002E-5</c:v>
                </c:pt>
                <c:pt idx="2">
                  <c:v>4.0000000000000003E-5</c:v>
                </c:pt>
                <c:pt idx="3">
                  <c:v>8.0000000000000007E-5</c:v>
                </c:pt>
                <c:pt idx="4">
                  <c:v>1.2E-4</c:v>
                </c:pt>
                <c:pt idx="5">
                  <c:v>1.6000000000000001E-4</c:v>
                </c:pt>
                <c:pt idx="6">
                  <c:v>2.0000000000000001E-4</c:v>
                </c:pt>
                <c:pt idx="7">
                  <c:v>4.0000000000000002E-4</c:v>
                </c:pt>
                <c:pt idx="8">
                  <c:v>8.0000000000000004E-4</c:v>
                </c:pt>
                <c:pt idx="9">
                  <c:v>1.1999999999999999E-3</c:v>
                </c:pt>
                <c:pt idx="10">
                  <c:v>1.6000000000000001E-3</c:v>
                </c:pt>
                <c:pt idx="11" formatCode="0.000">
                  <c:v>2E-3</c:v>
                </c:pt>
                <c:pt idx="12" formatCode="0.000">
                  <c:v>4.0000000000000001E-3</c:v>
                </c:pt>
                <c:pt idx="13" formatCode="0.000">
                  <c:v>8.0000000000000002E-3</c:v>
                </c:pt>
                <c:pt idx="14" formatCode="0.000">
                  <c:v>1.2E-2</c:v>
                </c:pt>
                <c:pt idx="15" formatCode="0.000">
                  <c:v>1.6E-2</c:v>
                </c:pt>
                <c:pt idx="16" formatCode="0.000">
                  <c:v>0.02</c:v>
                </c:pt>
                <c:pt idx="17" formatCode="0.000">
                  <c:v>0.04</c:v>
                </c:pt>
                <c:pt idx="18" formatCode="0.000">
                  <c:v>0.08</c:v>
                </c:pt>
                <c:pt idx="19" formatCode="0.00">
                  <c:v>0.12</c:v>
                </c:pt>
                <c:pt idx="20" formatCode="0.00">
                  <c:v>0.16</c:v>
                </c:pt>
                <c:pt idx="21" formatCode="0.00">
                  <c:v>0.2</c:v>
                </c:pt>
                <c:pt idx="22" formatCode="0.00">
                  <c:v>0.4</c:v>
                </c:pt>
                <c:pt idx="23" formatCode="0.00">
                  <c:v>0.8</c:v>
                </c:pt>
                <c:pt idx="24" formatCode="0.0">
                  <c:v>1.2</c:v>
                </c:pt>
                <c:pt idx="25" formatCode="0.0">
                  <c:v>1.6</c:v>
                </c:pt>
                <c:pt idx="26" formatCode="0.0">
                  <c:v>2</c:v>
                </c:pt>
              </c:numCache>
            </c:numRef>
          </c:yVal>
          <c:smooth val="1"/>
        </c:ser>
        <c:ser>
          <c:idx val="34"/>
          <c:order val="34"/>
          <c:tx>
            <c:v>0.2 in/sec/sec</c:v>
          </c:tx>
          <c:spPr>
            <a:ln w="19050">
              <a:solidFill>
                <a:srgbClr val="92D050"/>
              </a:solidFill>
            </a:ln>
          </c:spPr>
          <c:marker>
            <c:symbol val="none"/>
          </c:marker>
          <c:xVal>
            <c:numRef>
              <c:f>Sheet1!$T$11:$T$37</c:f>
              <c:numCache>
                <c:formatCode>0</c:formatCode>
                <c:ptCount val="27"/>
                <c:pt idx="0">
                  <c:v>198.94367886486918</c:v>
                </c:pt>
                <c:pt idx="1">
                  <c:v>159.15494309189535</c:v>
                </c:pt>
                <c:pt idx="2" formatCode="0.0">
                  <c:v>79.577471545947674</c:v>
                </c:pt>
                <c:pt idx="3" formatCode="0.0">
                  <c:v>39.788735772973837</c:v>
                </c:pt>
                <c:pt idx="4" formatCode="0.0">
                  <c:v>26.525823848649225</c:v>
                </c:pt>
                <c:pt idx="5" formatCode="0.0">
                  <c:v>19.894367886486918</c:v>
                </c:pt>
                <c:pt idx="6" formatCode="0.0">
                  <c:v>15.915494309189535</c:v>
                </c:pt>
                <c:pt idx="7" formatCode="0.00">
                  <c:v>7.9577471545947676</c:v>
                </c:pt>
                <c:pt idx="8" formatCode="0.00">
                  <c:v>3.9788735772973838</c:v>
                </c:pt>
                <c:pt idx="9" formatCode="0.00">
                  <c:v>2.6525823848649224</c:v>
                </c:pt>
                <c:pt idx="10" formatCode="0.00">
                  <c:v>1.9894367886486919</c:v>
                </c:pt>
                <c:pt idx="11" formatCode="0.00">
                  <c:v>1.5915494309189533</c:v>
                </c:pt>
                <c:pt idx="12" formatCode="0.000">
                  <c:v>0.79577471545947664</c:v>
                </c:pt>
                <c:pt idx="13" formatCode="0.000">
                  <c:v>0.39788735772973832</c:v>
                </c:pt>
                <c:pt idx="14" formatCode="0.000">
                  <c:v>0.26525823848649227</c:v>
                </c:pt>
                <c:pt idx="15" formatCode="0.000">
                  <c:v>0.19894367886486916</c:v>
                </c:pt>
                <c:pt idx="16" formatCode="0.000">
                  <c:v>0.15915494309189535</c:v>
                </c:pt>
                <c:pt idx="17" formatCode="0.0000">
                  <c:v>7.9577471545947673E-2</c:v>
                </c:pt>
                <c:pt idx="18" formatCode="0.0000">
                  <c:v>3.9788735772973836E-2</c:v>
                </c:pt>
                <c:pt idx="19" formatCode="0.0000">
                  <c:v>2.6525823848649224E-2</c:v>
                </c:pt>
                <c:pt idx="20" formatCode="0.0000">
                  <c:v>1.9894367886486918E-2</c:v>
                </c:pt>
                <c:pt idx="21" formatCode="0.0000">
                  <c:v>1.5915494309189534E-2</c:v>
                </c:pt>
                <c:pt idx="22" formatCode="0.0000">
                  <c:v>7.9577471545947669E-3</c:v>
                </c:pt>
                <c:pt idx="23" formatCode="0.0000">
                  <c:v>3.9788735772973835E-3</c:v>
                </c:pt>
                <c:pt idx="24" formatCode="0.0000">
                  <c:v>2.6525823848649226E-3</c:v>
                </c:pt>
                <c:pt idx="25" formatCode="0.0000">
                  <c:v>1.9894367886486917E-3</c:v>
                </c:pt>
                <c:pt idx="26" formatCode="0.0000">
                  <c:v>1.5915494309189536E-3</c:v>
                </c:pt>
              </c:numCache>
            </c:numRef>
          </c:xVal>
          <c:yVal>
            <c:numRef>
              <c:f>Sheet1!$U$11:$U$37</c:f>
              <c:numCache>
                <c:formatCode>0.0000</c:formatCode>
                <c:ptCount val="27"/>
                <c:pt idx="0">
                  <c:v>1.6000000000000001E-4</c:v>
                </c:pt>
                <c:pt idx="1">
                  <c:v>2.0000000000000001E-4</c:v>
                </c:pt>
                <c:pt idx="2">
                  <c:v>4.0000000000000002E-4</c:v>
                </c:pt>
                <c:pt idx="3">
                  <c:v>8.0000000000000004E-4</c:v>
                </c:pt>
                <c:pt idx="4">
                  <c:v>1.2000000000000001E-3</c:v>
                </c:pt>
                <c:pt idx="5">
                  <c:v>1.6000000000000001E-3</c:v>
                </c:pt>
                <c:pt idx="6" formatCode="0.000">
                  <c:v>2E-3</c:v>
                </c:pt>
                <c:pt idx="7" formatCode="0.000">
                  <c:v>4.0000000000000001E-3</c:v>
                </c:pt>
                <c:pt idx="8" formatCode="0.000">
                  <c:v>8.0000000000000002E-3</c:v>
                </c:pt>
                <c:pt idx="9" formatCode="0.000">
                  <c:v>1.2E-2</c:v>
                </c:pt>
                <c:pt idx="10" formatCode="0.000">
                  <c:v>1.6E-2</c:v>
                </c:pt>
                <c:pt idx="11" formatCode="0.000">
                  <c:v>2.0000000000000004E-2</c:v>
                </c:pt>
                <c:pt idx="12" formatCode="0.000">
                  <c:v>4.0000000000000008E-2</c:v>
                </c:pt>
                <c:pt idx="13" formatCode="0.000">
                  <c:v>8.0000000000000016E-2</c:v>
                </c:pt>
                <c:pt idx="14" formatCode="0.00">
                  <c:v>0.12</c:v>
                </c:pt>
                <c:pt idx="15" formatCode="0.00">
                  <c:v>0.16000000000000003</c:v>
                </c:pt>
                <c:pt idx="16" formatCode="0.00">
                  <c:v>0.2</c:v>
                </c:pt>
                <c:pt idx="17" formatCode="0.00">
                  <c:v>0.4</c:v>
                </c:pt>
                <c:pt idx="18" formatCode="0.00">
                  <c:v>0.8</c:v>
                </c:pt>
                <c:pt idx="19" formatCode="0.0">
                  <c:v>1.2000000000000002</c:v>
                </c:pt>
                <c:pt idx="20" formatCode="0.0">
                  <c:v>1.6</c:v>
                </c:pt>
                <c:pt idx="21" formatCode="0.0">
                  <c:v>2</c:v>
                </c:pt>
                <c:pt idx="22" formatCode="0.0">
                  <c:v>4</c:v>
                </c:pt>
                <c:pt idx="23" formatCode="0.0">
                  <c:v>8</c:v>
                </c:pt>
                <c:pt idx="24" formatCode="0.0">
                  <c:v>12</c:v>
                </c:pt>
                <c:pt idx="25" formatCode="0.0">
                  <c:v>16</c:v>
                </c:pt>
                <c:pt idx="26" formatCode="0.0">
                  <c:v>20</c:v>
                </c:pt>
              </c:numCache>
            </c:numRef>
          </c:yVal>
          <c:smooth val="1"/>
        </c:ser>
        <c:ser>
          <c:idx val="35"/>
          <c:order val="35"/>
          <c:tx>
            <c:v>2 in/sec/sec</c:v>
          </c:tx>
          <c:spPr>
            <a:ln w="19050">
              <a:solidFill>
                <a:srgbClr val="92D050"/>
              </a:solidFill>
            </a:ln>
          </c:spPr>
          <c:marker>
            <c:symbol val="none"/>
          </c:marker>
          <c:xVal>
            <c:numRef>
              <c:f>Sheet1!$Z$11:$Z$37</c:f>
              <c:numCache>
                <c:formatCode>0</c:formatCode>
                <c:ptCount val="27"/>
                <c:pt idx="0">
                  <c:v>198.94367886486918</c:v>
                </c:pt>
                <c:pt idx="1">
                  <c:v>159.15494309189535</c:v>
                </c:pt>
                <c:pt idx="2" formatCode="0.0">
                  <c:v>79.577471545947674</c:v>
                </c:pt>
                <c:pt idx="3" formatCode="0.0">
                  <c:v>39.788735772973837</c:v>
                </c:pt>
                <c:pt idx="4" formatCode="0.0">
                  <c:v>26.525823848649225</c:v>
                </c:pt>
                <c:pt idx="5" formatCode="0.0">
                  <c:v>19.894367886486918</c:v>
                </c:pt>
                <c:pt idx="6" formatCode="0.0">
                  <c:v>15.915494309189535</c:v>
                </c:pt>
                <c:pt idx="7" formatCode="0.00">
                  <c:v>7.9577471545947676</c:v>
                </c:pt>
                <c:pt idx="8" formatCode="0.00">
                  <c:v>3.9788735772973838</c:v>
                </c:pt>
                <c:pt idx="9" formatCode="0.00">
                  <c:v>2.6525823848649224</c:v>
                </c:pt>
                <c:pt idx="10" formatCode="0.00">
                  <c:v>1.9894367886486919</c:v>
                </c:pt>
                <c:pt idx="11" formatCode="0.00">
                  <c:v>1.5915494309189533</c:v>
                </c:pt>
                <c:pt idx="12" formatCode="0.000">
                  <c:v>0.79577471545947664</c:v>
                </c:pt>
                <c:pt idx="13" formatCode="0.000">
                  <c:v>0.39788735772973832</c:v>
                </c:pt>
                <c:pt idx="14" formatCode="0.000">
                  <c:v>0.26525823848649227</c:v>
                </c:pt>
                <c:pt idx="15" formatCode="0.000">
                  <c:v>0.19894367886486916</c:v>
                </c:pt>
                <c:pt idx="16" formatCode="0.000">
                  <c:v>0.15915494309189535</c:v>
                </c:pt>
                <c:pt idx="17" formatCode="0.0000">
                  <c:v>7.9577471545947673E-2</c:v>
                </c:pt>
                <c:pt idx="18" formatCode="0.0000">
                  <c:v>3.9788735772973836E-2</c:v>
                </c:pt>
                <c:pt idx="19" formatCode="0.0000">
                  <c:v>2.6525823848649224E-2</c:v>
                </c:pt>
                <c:pt idx="20" formatCode="0.0000">
                  <c:v>1.9894367886486918E-2</c:v>
                </c:pt>
                <c:pt idx="21" formatCode="0.0000">
                  <c:v>1.5915494309189534E-2</c:v>
                </c:pt>
                <c:pt idx="22" formatCode="0.0000">
                  <c:v>7.9577471545947669E-3</c:v>
                </c:pt>
                <c:pt idx="23" formatCode="0.0000">
                  <c:v>3.9788735772973835E-3</c:v>
                </c:pt>
                <c:pt idx="24" formatCode="0.0000">
                  <c:v>2.6525823848649226E-3</c:v>
                </c:pt>
                <c:pt idx="25" formatCode="0.0000">
                  <c:v>1.9894367886486917E-3</c:v>
                </c:pt>
                <c:pt idx="26" formatCode="0.0000">
                  <c:v>1.5915494309189536E-3</c:v>
                </c:pt>
              </c:numCache>
            </c:numRef>
          </c:xVal>
          <c:yVal>
            <c:numRef>
              <c:f>Sheet1!$AA$11:$AA$37</c:f>
              <c:numCache>
                <c:formatCode>0.000</c:formatCode>
                <c:ptCount val="27"/>
                <c:pt idx="0" formatCode="0.0000">
                  <c:v>1.6000000000000001E-3</c:v>
                </c:pt>
                <c:pt idx="1">
                  <c:v>2E-3</c:v>
                </c:pt>
                <c:pt idx="2">
                  <c:v>4.0000000000000001E-3</c:v>
                </c:pt>
                <c:pt idx="3">
                  <c:v>8.0000000000000002E-3</c:v>
                </c:pt>
                <c:pt idx="4">
                  <c:v>1.2E-2</c:v>
                </c:pt>
                <c:pt idx="5">
                  <c:v>1.6E-2</c:v>
                </c:pt>
                <c:pt idx="6">
                  <c:v>0.02</c:v>
                </c:pt>
                <c:pt idx="7">
                  <c:v>0.04</c:v>
                </c:pt>
                <c:pt idx="8">
                  <c:v>0.08</c:v>
                </c:pt>
                <c:pt idx="9" formatCode="0.00">
                  <c:v>0.12</c:v>
                </c:pt>
                <c:pt idx="10" formatCode="0.00">
                  <c:v>0.16</c:v>
                </c:pt>
                <c:pt idx="11" formatCode="0.00">
                  <c:v>0.2</c:v>
                </c:pt>
                <c:pt idx="12" formatCode="0.00">
                  <c:v>0.4</c:v>
                </c:pt>
                <c:pt idx="13" formatCode="0.00">
                  <c:v>0.8</c:v>
                </c:pt>
                <c:pt idx="14" formatCode="0.0">
                  <c:v>1.2</c:v>
                </c:pt>
                <c:pt idx="15" formatCode="0.0">
                  <c:v>1.6</c:v>
                </c:pt>
                <c:pt idx="16" formatCode="0.0">
                  <c:v>2</c:v>
                </c:pt>
                <c:pt idx="17" formatCode="0.0">
                  <c:v>4</c:v>
                </c:pt>
                <c:pt idx="18" formatCode="0.0">
                  <c:v>8</c:v>
                </c:pt>
                <c:pt idx="19" formatCode="0.0">
                  <c:v>12</c:v>
                </c:pt>
                <c:pt idx="20" formatCode="0.0">
                  <c:v>16</c:v>
                </c:pt>
                <c:pt idx="21" formatCode="0.0">
                  <c:v>20</c:v>
                </c:pt>
                <c:pt idx="22" formatCode="0.0">
                  <c:v>40</c:v>
                </c:pt>
                <c:pt idx="23" formatCode="0.0">
                  <c:v>80</c:v>
                </c:pt>
                <c:pt idx="24" formatCode="0">
                  <c:v>120</c:v>
                </c:pt>
                <c:pt idx="25" formatCode="0">
                  <c:v>160</c:v>
                </c:pt>
                <c:pt idx="26" formatCode="0">
                  <c:v>200</c:v>
                </c:pt>
              </c:numCache>
            </c:numRef>
          </c:yVal>
          <c:smooth val="1"/>
        </c:ser>
        <c:ser>
          <c:idx val="36"/>
          <c:order val="36"/>
          <c:tx>
            <c:v>20 in/sec/sec</c:v>
          </c:tx>
          <c:spPr>
            <a:ln w="19050">
              <a:solidFill>
                <a:srgbClr val="92D050"/>
              </a:solidFill>
            </a:ln>
          </c:spPr>
          <c:marker>
            <c:symbol val="none"/>
          </c:marker>
          <c:xVal>
            <c:numRef>
              <c:f>Sheet1!$AF$11:$AF$37</c:f>
              <c:numCache>
                <c:formatCode>0</c:formatCode>
                <c:ptCount val="27"/>
                <c:pt idx="0">
                  <c:v>198.94367886486918</c:v>
                </c:pt>
                <c:pt idx="1">
                  <c:v>159.15494309189535</c:v>
                </c:pt>
                <c:pt idx="2" formatCode="0.0">
                  <c:v>79.577471545947674</c:v>
                </c:pt>
                <c:pt idx="3" formatCode="0.0">
                  <c:v>39.788735772973837</c:v>
                </c:pt>
                <c:pt idx="4" formatCode="0.0">
                  <c:v>26.525823848649225</c:v>
                </c:pt>
                <c:pt idx="5" formatCode="0.0">
                  <c:v>19.894367886486918</c:v>
                </c:pt>
                <c:pt idx="6" formatCode="0.0">
                  <c:v>15.915494309189535</c:v>
                </c:pt>
                <c:pt idx="7" formatCode="0.00">
                  <c:v>7.9577471545947676</c:v>
                </c:pt>
                <c:pt idx="8" formatCode="0.00">
                  <c:v>3.9788735772973838</c:v>
                </c:pt>
                <c:pt idx="9" formatCode="0.00">
                  <c:v>2.6525823848649224</c:v>
                </c:pt>
                <c:pt idx="10" formatCode="0.00">
                  <c:v>1.9894367886486919</c:v>
                </c:pt>
                <c:pt idx="11" formatCode="0.00">
                  <c:v>1.5915494309189533</c:v>
                </c:pt>
                <c:pt idx="12" formatCode="0.000">
                  <c:v>0.79577471545947664</c:v>
                </c:pt>
                <c:pt idx="13" formatCode="0.000">
                  <c:v>0.39788735772973832</c:v>
                </c:pt>
                <c:pt idx="14" formatCode="0.000">
                  <c:v>0.26525823848649227</c:v>
                </c:pt>
                <c:pt idx="15" formatCode="0.000">
                  <c:v>0.19894367886486916</c:v>
                </c:pt>
                <c:pt idx="16" formatCode="0.000">
                  <c:v>0.15915494309189535</c:v>
                </c:pt>
                <c:pt idx="17" formatCode="0.0000">
                  <c:v>7.9577471545947673E-2</c:v>
                </c:pt>
                <c:pt idx="18" formatCode="0.0000">
                  <c:v>3.9788735772973836E-2</c:v>
                </c:pt>
                <c:pt idx="19" formatCode="0.0000">
                  <c:v>2.6525823848649224E-2</c:v>
                </c:pt>
                <c:pt idx="20" formatCode="0.0000">
                  <c:v>1.9894367886486918E-2</c:v>
                </c:pt>
                <c:pt idx="21" formatCode="0.0000">
                  <c:v>1.5915494309189534E-2</c:v>
                </c:pt>
                <c:pt idx="22" formatCode="0.0000">
                  <c:v>7.9577471545947669E-3</c:v>
                </c:pt>
                <c:pt idx="23" formatCode="0.0000">
                  <c:v>3.9788735772973835E-3</c:v>
                </c:pt>
                <c:pt idx="24" formatCode="0.0000">
                  <c:v>2.6525823848649226E-3</c:v>
                </c:pt>
                <c:pt idx="25" formatCode="0.0000">
                  <c:v>1.9894367886486917E-3</c:v>
                </c:pt>
                <c:pt idx="26" formatCode="0.0000">
                  <c:v>1.5915494309189536E-3</c:v>
                </c:pt>
              </c:numCache>
            </c:numRef>
          </c:xVal>
          <c:yVal>
            <c:numRef>
              <c:f>Sheet1!$AG$11:$AG$37</c:f>
              <c:numCache>
                <c:formatCode>0.000</c:formatCode>
                <c:ptCount val="27"/>
                <c:pt idx="0">
                  <c:v>1.6E-2</c:v>
                </c:pt>
                <c:pt idx="1">
                  <c:v>0.02</c:v>
                </c:pt>
                <c:pt idx="2">
                  <c:v>0.04</c:v>
                </c:pt>
                <c:pt idx="3">
                  <c:v>0.08</c:v>
                </c:pt>
                <c:pt idx="4" formatCode="0.00">
                  <c:v>0.12</c:v>
                </c:pt>
                <c:pt idx="5" formatCode="0.00">
                  <c:v>0.16</c:v>
                </c:pt>
                <c:pt idx="6" formatCode="0.00">
                  <c:v>0.2</c:v>
                </c:pt>
                <c:pt idx="7" formatCode="0.00">
                  <c:v>0.4</c:v>
                </c:pt>
                <c:pt idx="8" formatCode="0.00">
                  <c:v>0.8</c:v>
                </c:pt>
                <c:pt idx="9" formatCode="0.0">
                  <c:v>1.2</c:v>
                </c:pt>
                <c:pt idx="10" formatCode="0.0">
                  <c:v>1.6</c:v>
                </c:pt>
                <c:pt idx="11" formatCode="0.0">
                  <c:v>2</c:v>
                </c:pt>
                <c:pt idx="12" formatCode="0.0">
                  <c:v>4</c:v>
                </c:pt>
                <c:pt idx="13" formatCode="0.0">
                  <c:v>8</c:v>
                </c:pt>
                <c:pt idx="14" formatCode="0.0">
                  <c:v>12</c:v>
                </c:pt>
                <c:pt idx="15" formatCode="0.0">
                  <c:v>16</c:v>
                </c:pt>
                <c:pt idx="16" formatCode="0.0">
                  <c:v>20</c:v>
                </c:pt>
                <c:pt idx="17" formatCode="0.0">
                  <c:v>40</c:v>
                </c:pt>
                <c:pt idx="18" formatCode="0.0">
                  <c:v>80</c:v>
                </c:pt>
                <c:pt idx="19" formatCode="0">
                  <c:v>120</c:v>
                </c:pt>
                <c:pt idx="20" formatCode="0">
                  <c:v>160</c:v>
                </c:pt>
                <c:pt idx="21" formatCode="0">
                  <c:v>200</c:v>
                </c:pt>
                <c:pt idx="22" formatCode="0">
                  <c:v>400</c:v>
                </c:pt>
                <c:pt idx="23" formatCode="0">
                  <c:v>800</c:v>
                </c:pt>
                <c:pt idx="24" formatCode="0">
                  <c:v>1200</c:v>
                </c:pt>
                <c:pt idx="25" formatCode="0">
                  <c:v>1600</c:v>
                </c:pt>
                <c:pt idx="26" formatCode="0">
                  <c:v>2000</c:v>
                </c:pt>
              </c:numCache>
            </c:numRef>
          </c:yVal>
          <c:smooth val="1"/>
        </c:ser>
        <c:ser>
          <c:idx val="37"/>
          <c:order val="37"/>
          <c:tx>
            <c:v>200 in/sec/sec</c:v>
          </c:tx>
          <c:spPr>
            <a:ln w="19050">
              <a:solidFill>
                <a:srgbClr val="92D050"/>
              </a:solidFill>
            </a:ln>
          </c:spPr>
          <c:marker>
            <c:symbol val="none"/>
          </c:marker>
          <c:xVal>
            <c:numRef>
              <c:f>Sheet1!$AL$11:$AL$37</c:f>
              <c:numCache>
                <c:formatCode>0</c:formatCode>
                <c:ptCount val="27"/>
                <c:pt idx="0">
                  <c:v>198.94367886486918</c:v>
                </c:pt>
                <c:pt idx="1">
                  <c:v>159.15494309189535</c:v>
                </c:pt>
                <c:pt idx="2" formatCode="0.0">
                  <c:v>79.577471545947674</c:v>
                </c:pt>
                <c:pt idx="3" formatCode="0.0">
                  <c:v>39.788735772973837</c:v>
                </c:pt>
                <c:pt idx="4" formatCode="0.0">
                  <c:v>26.525823848649225</c:v>
                </c:pt>
                <c:pt idx="5" formatCode="0.0">
                  <c:v>19.894367886486918</c:v>
                </c:pt>
                <c:pt idx="6" formatCode="0.0">
                  <c:v>15.915494309189535</c:v>
                </c:pt>
                <c:pt idx="7" formatCode="0.00">
                  <c:v>7.9577471545947676</c:v>
                </c:pt>
                <c:pt idx="8" formatCode="0.00">
                  <c:v>3.9788735772973838</c:v>
                </c:pt>
                <c:pt idx="9" formatCode="0.00">
                  <c:v>2.6525823848649224</c:v>
                </c:pt>
                <c:pt idx="10" formatCode="0.00">
                  <c:v>1.9894367886486919</c:v>
                </c:pt>
                <c:pt idx="11" formatCode="0.00">
                  <c:v>1.5915494309189533</c:v>
                </c:pt>
                <c:pt idx="12" formatCode="0.000">
                  <c:v>0.79577471545947664</c:v>
                </c:pt>
                <c:pt idx="13" formatCode="0.000">
                  <c:v>0.39788735772973832</c:v>
                </c:pt>
                <c:pt idx="14" formatCode="0.000">
                  <c:v>0.26525823848649227</c:v>
                </c:pt>
                <c:pt idx="15" formatCode="0.000">
                  <c:v>0.19894367886486916</c:v>
                </c:pt>
                <c:pt idx="16" formatCode="0.000">
                  <c:v>0.15915494309189535</c:v>
                </c:pt>
                <c:pt idx="17" formatCode="0.0000">
                  <c:v>7.9577471545947673E-2</c:v>
                </c:pt>
                <c:pt idx="18" formatCode="0.0000">
                  <c:v>3.9788735772973836E-2</c:v>
                </c:pt>
                <c:pt idx="19" formatCode="0.0000">
                  <c:v>2.6525823848649224E-2</c:v>
                </c:pt>
                <c:pt idx="20" formatCode="0.0000">
                  <c:v>1.9894367886486918E-2</c:v>
                </c:pt>
                <c:pt idx="21" formatCode="0.0000">
                  <c:v>1.5915494309189534E-2</c:v>
                </c:pt>
                <c:pt idx="22" formatCode="0.0000">
                  <c:v>7.9577471545947669E-3</c:v>
                </c:pt>
                <c:pt idx="23" formatCode="0.0000">
                  <c:v>3.9788735772973835E-3</c:v>
                </c:pt>
                <c:pt idx="24" formatCode="0.0000">
                  <c:v>2.6525823848649226E-3</c:v>
                </c:pt>
                <c:pt idx="25" formatCode="0.0000">
                  <c:v>1.9894367886486917E-3</c:v>
                </c:pt>
                <c:pt idx="26" formatCode="0.0000">
                  <c:v>1.5915494309189536E-3</c:v>
                </c:pt>
              </c:numCache>
            </c:numRef>
          </c:xVal>
          <c:yVal>
            <c:numRef>
              <c:f>Sheet1!$AM$11:$AM$37</c:f>
              <c:numCache>
                <c:formatCode>0.00</c:formatCode>
                <c:ptCount val="27"/>
                <c:pt idx="0">
                  <c:v>0.16</c:v>
                </c:pt>
                <c:pt idx="1">
                  <c:v>0.2</c:v>
                </c:pt>
                <c:pt idx="2">
                  <c:v>0.4</c:v>
                </c:pt>
                <c:pt idx="3">
                  <c:v>0.8</c:v>
                </c:pt>
                <c:pt idx="4" formatCode="0.0">
                  <c:v>1.2</c:v>
                </c:pt>
                <c:pt idx="5" formatCode="0.0">
                  <c:v>1.6</c:v>
                </c:pt>
                <c:pt idx="6" formatCode="0.0">
                  <c:v>2</c:v>
                </c:pt>
                <c:pt idx="7" formatCode="0.0">
                  <c:v>4</c:v>
                </c:pt>
                <c:pt idx="8" formatCode="0.0">
                  <c:v>8</c:v>
                </c:pt>
                <c:pt idx="9" formatCode="0.0">
                  <c:v>12</c:v>
                </c:pt>
                <c:pt idx="10" formatCode="0.0">
                  <c:v>16</c:v>
                </c:pt>
                <c:pt idx="11" formatCode="0.0">
                  <c:v>20</c:v>
                </c:pt>
                <c:pt idx="12" formatCode="0.0">
                  <c:v>40</c:v>
                </c:pt>
                <c:pt idx="13" formatCode="0.0">
                  <c:v>80</c:v>
                </c:pt>
                <c:pt idx="14" formatCode="0">
                  <c:v>120</c:v>
                </c:pt>
                <c:pt idx="15" formatCode="0">
                  <c:v>160</c:v>
                </c:pt>
                <c:pt idx="16" formatCode="0">
                  <c:v>200</c:v>
                </c:pt>
                <c:pt idx="17" formatCode="0">
                  <c:v>400</c:v>
                </c:pt>
                <c:pt idx="18" formatCode="0">
                  <c:v>800</c:v>
                </c:pt>
                <c:pt idx="19" formatCode="0">
                  <c:v>1200</c:v>
                </c:pt>
                <c:pt idx="20" formatCode="0">
                  <c:v>1600</c:v>
                </c:pt>
                <c:pt idx="21" formatCode="0">
                  <c:v>2000</c:v>
                </c:pt>
                <c:pt idx="22" formatCode="0">
                  <c:v>4000</c:v>
                </c:pt>
                <c:pt idx="23" formatCode="0">
                  <c:v>8000</c:v>
                </c:pt>
                <c:pt idx="24" formatCode="0">
                  <c:v>12000</c:v>
                </c:pt>
                <c:pt idx="25" formatCode="0">
                  <c:v>16000</c:v>
                </c:pt>
                <c:pt idx="26" formatCode="0">
                  <c:v>20000</c:v>
                </c:pt>
              </c:numCache>
            </c:numRef>
          </c:yVal>
          <c:smooth val="1"/>
        </c:ser>
        <c:ser>
          <c:idx val="38"/>
          <c:order val="38"/>
          <c:tx>
            <c:v>2000 in/sec/sec</c:v>
          </c:tx>
          <c:spPr>
            <a:ln w="19050">
              <a:solidFill>
                <a:srgbClr val="92D050"/>
              </a:solidFill>
            </a:ln>
          </c:spPr>
          <c:marker>
            <c:symbol val="none"/>
          </c:marker>
          <c:xVal>
            <c:numRef>
              <c:f>Sheet1!$AR$11:$AR$37</c:f>
              <c:numCache>
                <c:formatCode>0</c:formatCode>
                <c:ptCount val="27"/>
                <c:pt idx="0">
                  <c:v>198.94367886486918</c:v>
                </c:pt>
                <c:pt idx="1">
                  <c:v>159.15494309189535</c:v>
                </c:pt>
                <c:pt idx="2" formatCode="0.0">
                  <c:v>79.577471545947674</c:v>
                </c:pt>
                <c:pt idx="3" formatCode="0.0">
                  <c:v>39.788735772973837</c:v>
                </c:pt>
                <c:pt idx="4" formatCode="0.0">
                  <c:v>26.525823848649225</c:v>
                </c:pt>
                <c:pt idx="5" formatCode="0.0">
                  <c:v>19.894367886486918</c:v>
                </c:pt>
                <c:pt idx="6" formatCode="0.0">
                  <c:v>15.915494309189535</c:v>
                </c:pt>
                <c:pt idx="7" formatCode="0.00">
                  <c:v>7.9577471545947676</c:v>
                </c:pt>
                <c:pt idx="8" formatCode="0.00">
                  <c:v>3.9788735772973838</c:v>
                </c:pt>
                <c:pt idx="9" formatCode="0.00">
                  <c:v>2.6525823848649224</c:v>
                </c:pt>
                <c:pt idx="10" formatCode="0.00">
                  <c:v>1.9894367886486919</c:v>
                </c:pt>
                <c:pt idx="11" formatCode="0.00">
                  <c:v>1.5915494309189533</c:v>
                </c:pt>
                <c:pt idx="12" formatCode="0.000">
                  <c:v>0.79577471545947664</c:v>
                </c:pt>
                <c:pt idx="13" formatCode="0.000">
                  <c:v>0.39788735772973832</c:v>
                </c:pt>
                <c:pt idx="14" formatCode="0.000">
                  <c:v>0.26525823848649227</c:v>
                </c:pt>
                <c:pt idx="15" formatCode="0.000">
                  <c:v>0.19894367886486916</c:v>
                </c:pt>
                <c:pt idx="16" formatCode="0.000">
                  <c:v>0.15915494309189535</c:v>
                </c:pt>
                <c:pt idx="17" formatCode="0.0000">
                  <c:v>7.9577471545947673E-2</c:v>
                </c:pt>
                <c:pt idx="18" formatCode="0.0000">
                  <c:v>3.9788735772973836E-2</c:v>
                </c:pt>
                <c:pt idx="19" formatCode="0.0000">
                  <c:v>2.6525823848649224E-2</c:v>
                </c:pt>
                <c:pt idx="20" formatCode="0.0000">
                  <c:v>1.9894367886486918E-2</c:v>
                </c:pt>
                <c:pt idx="21" formatCode="0.0000">
                  <c:v>1.5915494309189534E-2</c:v>
                </c:pt>
                <c:pt idx="22" formatCode="0.0000">
                  <c:v>7.9577471545947669E-3</c:v>
                </c:pt>
                <c:pt idx="23" formatCode="0.0000">
                  <c:v>3.9788735772973835E-3</c:v>
                </c:pt>
                <c:pt idx="24" formatCode="0.0000">
                  <c:v>2.6525823848649226E-3</c:v>
                </c:pt>
                <c:pt idx="25" formatCode="0.0000">
                  <c:v>1.9894367886486917E-3</c:v>
                </c:pt>
                <c:pt idx="26" formatCode="0.0000">
                  <c:v>1.5915494309189536E-3</c:v>
                </c:pt>
              </c:numCache>
            </c:numRef>
          </c:xVal>
          <c:yVal>
            <c:numRef>
              <c:f>Sheet1!$AS$11:$AS$37</c:f>
              <c:numCache>
                <c:formatCode>0.0</c:formatCode>
                <c:ptCount val="27"/>
                <c:pt idx="0">
                  <c:v>1.6</c:v>
                </c:pt>
                <c:pt idx="1">
                  <c:v>2</c:v>
                </c:pt>
                <c:pt idx="2">
                  <c:v>4</c:v>
                </c:pt>
                <c:pt idx="3">
                  <c:v>8</c:v>
                </c:pt>
                <c:pt idx="4">
                  <c:v>12</c:v>
                </c:pt>
                <c:pt idx="5">
                  <c:v>16</c:v>
                </c:pt>
                <c:pt idx="6">
                  <c:v>20</c:v>
                </c:pt>
                <c:pt idx="7">
                  <c:v>40</c:v>
                </c:pt>
                <c:pt idx="8">
                  <c:v>80</c:v>
                </c:pt>
                <c:pt idx="9" formatCode="0">
                  <c:v>120</c:v>
                </c:pt>
                <c:pt idx="10" formatCode="0">
                  <c:v>160</c:v>
                </c:pt>
                <c:pt idx="11" formatCode="0">
                  <c:v>200</c:v>
                </c:pt>
                <c:pt idx="12" formatCode="0">
                  <c:v>400</c:v>
                </c:pt>
                <c:pt idx="13" formatCode="0">
                  <c:v>800</c:v>
                </c:pt>
                <c:pt idx="14" formatCode="0">
                  <c:v>1200</c:v>
                </c:pt>
                <c:pt idx="15" formatCode="0">
                  <c:v>1600</c:v>
                </c:pt>
                <c:pt idx="16" formatCode="0">
                  <c:v>2000</c:v>
                </c:pt>
                <c:pt idx="17" formatCode="0">
                  <c:v>4000</c:v>
                </c:pt>
                <c:pt idx="18" formatCode="0">
                  <c:v>8000</c:v>
                </c:pt>
                <c:pt idx="19" formatCode="0">
                  <c:v>12000</c:v>
                </c:pt>
                <c:pt idx="20" formatCode="0">
                  <c:v>16000</c:v>
                </c:pt>
                <c:pt idx="21" formatCode="0">
                  <c:v>20000</c:v>
                </c:pt>
                <c:pt idx="22" formatCode="0">
                  <c:v>40000</c:v>
                </c:pt>
                <c:pt idx="23" formatCode="0">
                  <c:v>80000</c:v>
                </c:pt>
                <c:pt idx="24" formatCode="0">
                  <c:v>120000</c:v>
                </c:pt>
                <c:pt idx="25" formatCode="0">
                  <c:v>160000</c:v>
                </c:pt>
                <c:pt idx="26" formatCode="0">
                  <c:v>200000</c:v>
                </c:pt>
              </c:numCache>
            </c:numRef>
          </c:yVal>
          <c:smooth val="1"/>
        </c:ser>
        <c:ser>
          <c:idx val="39"/>
          <c:order val="39"/>
          <c:tx>
            <c:v>20000 in/sec/sec</c:v>
          </c:tx>
          <c:spPr>
            <a:ln w="19050">
              <a:solidFill>
                <a:srgbClr val="92D050"/>
              </a:solidFill>
            </a:ln>
          </c:spPr>
          <c:marker>
            <c:symbol val="none"/>
          </c:marker>
          <c:xVal>
            <c:numRef>
              <c:f>Sheet1!$AX$11:$AX$37</c:f>
              <c:numCache>
                <c:formatCode>0</c:formatCode>
                <c:ptCount val="27"/>
                <c:pt idx="0">
                  <c:v>198.94367886486918</c:v>
                </c:pt>
                <c:pt idx="1">
                  <c:v>159.15494309189535</c:v>
                </c:pt>
                <c:pt idx="2" formatCode="0.0">
                  <c:v>79.577471545947674</c:v>
                </c:pt>
                <c:pt idx="3" formatCode="0.0">
                  <c:v>39.788735772973837</c:v>
                </c:pt>
                <c:pt idx="4" formatCode="0.0">
                  <c:v>26.525823848649225</c:v>
                </c:pt>
                <c:pt idx="5" formatCode="0.0">
                  <c:v>19.894367886486918</c:v>
                </c:pt>
                <c:pt idx="6" formatCode="0.0">
                  <c:v>15.915494309189535</c:v>
                </c:pt>
                <c:pt idx="7" formatCode="0.00">
                  <c:v>7.9577471545947676</c:v>
                </c:pt>
                <c:pt idx="8" formatCode="0.00">
                  <c:v>3.9788735772973838</c:v>
                </c:pt>
                <c:pt idx="9" formatCode="0.00">
                  <c:v>2.6525823848649224</c:v>
                </c:pt>
                <c:pt idx="10" formatCode="0.00">
                  <c:v>1.9894367886486919</c:v>
                </c:pt>
                <c:pt idx="11" formatCode="0.00">
                  <c:v>1.5915494309189533</c:v>
                </c:pt>
                <c:pt idx="12" formatCode="0.000">
                  <c:v>0.79577471545947664</c:v>
                </c:pt>
                <c:pt idx="13" formatCode="0.000">
                  <c:v>0.39788735772973832</c:v>
                </c:pt>
                <c:pt idx="14" formatCode="0.000">
                  <c:v>0.26525823848649227</c:v>
                </c:pt>
                <c:pt idx="15" formatCode="0.000">
                  <c:v>0.19894367886486916</c:v>
                </c:pt>
                <c:pt idx="16" formatCode="0.000">
                  <c:v>0.15915494309189535</c:v>
                </c:pt>
                <c:pt idx="17" formatCode="0.0000">
                  <c:v>7.9577471545947673E-2</c:v>
                </c:pt>
                <c:pt idx="18" formatCode="0.0000">
                  <c:v>3.9788735772973836E-2</c:v>
                </c:pt>
                <c:pt idx="19" formatCode="0.0000">
                  <c:v>2.6525823848649224E-2</c:v>
                </c:pt>
                <c:pt idx="20" formatCode="0.0000">
                  <c:v>1.9894367886486918E-2</c:v>
                </c:pt>
                <c:pt idx="21" formatCode="0.0000">
                  <c:v>1.5915494309189534E-2</c:v>
                </c:pt>
                <c:pt idx="22" formatCode="0.0000">
                  <c:v>7.9577471545947669E-3</c:v>
                </c:pt>
                <c:pt idx="23" formatCode="0.0000">
                  <c:v>3.9788735772973835E-3</c:v>
                </c:pt>
                <c:pt idx="24" formatCode="0.0000">
                  <c:v>2.6525823848649226E-3</c:v>
                </c:pt>
                <c:pt idx="25" formatCode="0.0000">
                  <c:v>1.9894367886486917E-3</c:v>
                </c:pt>
                <c:pt idx="26" formatCode="0.0000">
                  <c:v>1.5915494309189536E-3</c:v>
                </c:pt>
              </c:numCache>
            </c:numRef>
          </c:xVal>
          <c:yVal>
            <c:numRef>
              <c:f>Sheet1!$AY$11:$AY$37</c:f>
              <c:numCache>
                <c:formatCode>0.0</c:formatCode>
                <c:ptCount val="27"/>
                <c:pt idx="0">
                  <c:v>16</c:v>
                </c:pt>
                <c:pt idx="1">
                  <c:v>20</c:v>
                </c:pt>
                <c:pt idx="2">
                  <c:v>40</c:v>
                </c:pt>
                <c:pt idx="3">
                  <c:v>80</c:v>
                </c:pt>
                <c:pt idx="4" formatCode="0">
                  <c:v>120</c:v>
                </c:pt>
                <c:pt idx="5" formatCode="0">
                  <c:v>160</c:v>
                </c:pt>
                <c:pt idx="6" formatCode="0">
                  <c:v>200</c:v>
                </c:pt>
                <c:pt idx="7" formatCode="0">
                  <c:v>400</c:v>
                </c:pt>
                <c:pt idx="8" formatCode="0">
                  <c:v>800</c:v>
                </c:pt>
                <c:pt idx="9" formatCode="0">
                  <c:v>1200</c:v>
                </c:pt>
                <c:pt idx="10" formatCode="0">
                  <c:v>1600</c:v>
                </c:pt>
                <c:pt idx="11" formatCode="0">
                  <c:v>2000</c:v>
                </c:pt>
                <c:pt idx="12" formatCode="0">
                  <c:v>4000</c:v>
                </c:pt>
                <c:pt idx="13" formatCode="0">
                  <c:v>8000</c:v>
                </c:pt>
                <c:pt idx="14" formatCode="0">
                  <c:v>12000</c:v>
                </c:pt>
                <c:pt idx="15" formatCode="0">
                  <c:v>16000</c:v>
                </c:pt>
                <c:pt idx="16" formatCode="0">
                  <c:v>20000</c:v>
                </c:pt>
                <c:pt idx="17" formatCode="0">
                  <c:v>40000</c:v>
                </c:pt>
                <c:pt idx="18" formatCode="0">
                  <c:v>80000</c:v>
                </c:pt>
                <c:pt idx="19" formatCode="0">
                  <c:v>120000</c:v>
                </c:pt>
                <c:pt idx="20" formatCode="0">
                  <c:v>160000</c:v>
                </c:pt>
                <c:pt idx="21" formatCode="0">
                  <c:v>200000</c:v>
                </c:pt>
                <c:pt idx="22" formatCode="0">
                  <c:v>400000</c:v>
                </c:pt>
                <c:pt idx="23" formatCode="0">
                  <c:v>800000</c:v>
                </c:pt>
                <c:pt idx="24" formatCode="0">
                  <c:v>1200000</c:v>
                </c:pt>
                <c:pt idx="25" formatCode="0">
                  <c:v>1600000</c:v>
                </c:pt>
                <c:pt idx="26" formatCode="0">
                  <c:v>2000000</c:v>
                </c:pt>
              </c:numCache>
            </c:numRef>
          </c:yVal>
          <c:smooth val="1"/>
        </c:ser>
        <c:axId val="108460288"/>
        <c:axId val="108482944"/>
      </c:scatterChart>
      <c:valAx>
        <c:axId val="108460288"/>
        <c:scaling>
          <c:logBase val="10"/>
          <c:orientation val="minMax"/>
          <c:max val="160"/>
          <c:min val="1.0000000000000005E-2"/>
        </c:scaling>
        <c:axPos val="b"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Frequency - cycles/second</a:t>
                </a:r>
              </a:p>
            </c:rich>
          </c:tx>
          <c:layout/>
        </c:title>
        <c:numFmt formatCode="@" sourceLinked="0"/>
        <c:tickLblPos val="nextTo"/>
        <c:crossAx val="108482944"/>
        <c:crossesAt val="0.1"/>
        <c:crossBetween val="midCat"/>
      </c:valAx>
      <c:valAx>
        <c:axId val="108482944"/>
        <c:scaling>
          <c:logBase val="10"/>
          <c:orientation val="minMax"/>
          <c:max val="100"/>
          <c:min val="0.1"/>
        </c:scaling>
        <c:axPos val="l"/>
        <c:min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Velocity - inches/second</a:t>
                </a:r>
              </a:p>
            </c:rich>
          </c:tx>
          <c:layout/>
        </c:title>
        <c:numFmt formatCode="0.0" sourceLinked="0"/>
        <c:tickLblPos val="nextTo"/>
        <c:crossAx val="108460288"/>
        <c:crossesAt val="1.0000000000000005E-2"/>
        <c:crossBetween val="midCat"/>
      </c:valAx>
    </c:plotArea>
    <c:plotVisOnly val="1"/>
  </c:chart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75" workbookViewId="0"/>
  </sheetViews>
  <pageMargins left="0.5" right="0.25" top="1" bottom="0.5" header="0.5" footer="0.25"/>
  <pageSetup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-36635" y="12212"/>
    <xdr:ext cx="9097596" cy="6288942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Y137"/>
  <sheetViews>
    <sheetView topLeftCell="AN14" workbookViewId="0">
      <selection activeCell="H11" sqref="H11"/>
    </sheetView>
  </sheetViews>
  <sheetFormatPr defaultRowHeight="15"/>
  <cols>
    <col min="1" max="51" width="10.7109375" customWidth="1"/>
  </cols>
  <sheetData>
    <row r="1" spans="1:51">
      <c r="A1" t="s">
        <v>0</v>
      </c>
      <c r="L1" t="s">
        <v>1</v>
      </c>
      <c r="O1" t="s">
        <v>2</v>
      </c>
    </row>
    <row r="2" spans="1:51">
      <c r="H2" t="s">
        <v>20</v>
      </c>
    </row>
    <row r="3" spans="1:51">
      <c r="A3" s="1" t="s">
        <v>18</v>
      </c>
      <c r="C3" s="1" t="s">
        <v>19</v>
      </c>
    </row>
    <row r="4" spans="1:51">
      <c r="A4" s="2">
        <f>2*PI()</f>
        <v>6.2831853071795862</v>
      </c>
      <c r="B4" s="1">
        <v>2.0000000000000001E-4</v>
      </c>
      <c r="C4" s="2">
        <f>1/A4</f>
        <v>0.15915494309189535</v>
      </c>
      <c r="D4" s="1">
        <v>5.0000000000000001E-4</v>
      </c>
      <c r="F4" s="1">
        <v>1E-3</v>
      </c>
      <c r="H4" s="1">
        <v>2E-3</v>
      </c>
      <c r="J4" s="1">
        <v>5.0000000000000001E-3</v>
      </c>
      <c r="L4" s="1">
        <v>0.01</v>
      </c>
      <c r="N4" s="1">
        <v>0.02</v>
      </c>
      <c r="P4" s="1">
        <v>0.05</v>
      </c>
      <c r="R4" s="1">
        <v>0.1</v>
      </c>
      <c r="T4" s="1">
        <v>0.2</v>
      </c>
      <c r="V4" s="1">
        <v>0.5</v>
      </c>
      <c r="X4" s="4">
        <v>1</v>
      </c>
      <c r="Z4" s="4">
        <v>2</v>
      </c>
      <c r="AB4" s="4">
        <v>5</v>
      </c>
      <c r="AD4" s="5">
        <v>10</v>
      </c>
      <c r="AF4" s="5">
        <v>20</v>
      </c>
      <c r="AH4" s="5">
        <v>50</v>
      </c>
      <c r="AJ4" s="5">
        <v>100</v>
      </c>
      <c r="AL4" s="5">
        <v>200</v>
      </c>
      <c r="AN4" s="5">
        <v>500</v>
      </c>
      <c r="AP4" s="5">
        <v>1000</v>
      </c>
      <c r="AR4" s="5">
        <v>2000</v>
      </c>
      <c r="AT4" s="5">
        <v>5000</v>
      </c>
      <c r="AV4" s="4">
        <v>10000</v>
      </c>
      <c r="AX4" s="4">
        <v>20000</v>
      </c>
    </row>
    <row r="5" spans="1:51">
      <c r="G5" s="1"/>
    </row>
    <row r="6" spans="1:51">
      <c r="A6" s="1"/>
      <c r="B6" s="12" t="s">
        <v>5</v>
      </c>
      <c r="C6" s="12"/>
      <c r="D6" s="12" t="s">
        <v>5</v>
      </c>
      <c r="E6" s="12"/>
      <c r="F6" s="12" t="s">
        <v>5</v>
      </c>
      <c r="G6" s="12"/>
      <c r="H6" s="12" t="s">
        <v>5</v>
      </c>
      <c r="I6" s="12"/>
      <c r="J6" s="12" t="s">
        <v>5</v>
      </c>
      <c r="K6" s="12"/>
      <c r="L6" s="12" t="s">
        <v>5</v>
      </c>
      <c r="M6" s="12"/>
      <c r="N6" s="12" t="s">
        <v>5</v>
      </c>
      <c r="O6" s="12"/>
      <c r="P6" s="12" t="s">
        <v>5</v>
      </c>
      <c r="Q6" s="12"/>
      <c r="R6" s="12" t="s">
        <v>5</v>
      </c>
      <c r="S6" s="12"/>
      <c r="T6" s="12" t="s">
        <v>5</v>
      </c>
      <c r="U6" s="12"/>
      <c r="V6" s="12" t="s">
        <v>5</v>
      </c>
      <c r="W6" s="12"/>
      <c r="X6" s="12" t="s">
        <v>5</v>
      </c>
      <c r="Y6" s="12"/>
      <c r="Z6" s="12" t="s">
        <v>5</v>
      </c>
      <c r="AA6" s="12"/>
      <c r="AB6" s="12" t="s">
        <v>5</v>
      </c>
      <c r="AC6" s="12"/>
      <c r="AD6" s="12" t="s">
        <v>5</v>
      </c>
      <c r="AE6" s="12"/>
      <c r="AF6" s="12" t="s">
        <v>5</v>
      </c>
      <c r="AG6" s="12"/>
      <c r="AH6" s="12" t="s">
        <v>5</v>
      </c>
      <c r="AI6" s="12"/>
      <c r="AJ6" s="12" t="s">
        <v>5</v>
      </c>
      <c r="AK6" s="12"/>
      <c r="AL6" s="12" t="s">
        <v>5</v>
      </c>
      <c r="AM6" s="12"/>
      <c r="AN6" s="12" t="s">
        <v>5</v>
      </c>
      <c r="AO6" s="12"/>
      <c r="AP6" s="12" t="s">
        <v>5</v>
      </c>
      <c r="AQ6" s="12"/>
      <c r="AR6" s="12" t="s">
        <v>5</v>
      </c>
      <c r="AS6" s="12"/>
      <c r="AT6" s="12" t="s">
        <v>5</v>
      </c>
      <c r="AU6" s="12"/>
      <c r="AV6" s="12" t="s">
        <v>5</v>
      </c>
      <c r="AW6" s="12"/>
      <c r="AX6" s="12" t="s">
        <v>5</v>
      </c>
      <c r="AY6" s="12"/>
    </row>
    <row r="7" spans="1:51">
      <c r="A7" s="1"/>
      <c r="B7" s="12" t="s">
        <v>55</v>
      </c>
      <c r="C7" s="12"/>
      <c r="D7" s="12" t="s">
        <v>54</v>
      </c>
      <c r="E7" s="12"/>
      <c r="F7" s="12" t="s">
        <v>53</v>
      </c>
      <c r="G7" s="12"/>
      <c r="H7" s="12" t="s">
        <v>37</v>
      </c>
      <c r="I7" s="12"/>
      <c r="J7" s="12" t="s">
        <v>36</v>
      </c>
      <c r="K7" s="12"/>
      <c r="L7" s="12" t="s">
        <v>22</v>
      </c>
      <c r="M7" s="12"/>
      <c r="N7" s="12" t="s">
        <v>23</v>
      </c>
      <c r="O7" s="12"/>
      <c r="P7" s="12" t="s">
        <v>24</v>
      </c>
      <c r="Q7" s="12"/>
      <c r="R7" s="12" t="s">
        <v>9</v>
      </c>
      <c r="S7" s="12"/>
      <c r="T7" s="12" t="s">
        <v>25</v>
      </c>
      <c r="U7" s="12"/>
      <c r="V7" s="12" t="s">
        <v>26</v>
      </c>
      <c r="W7" s="12"/>
      <c r="X7" s="12" t="s">
        <v>33</v>
      </c>
      <c r="Y7" s="12"/>
      <c r="Z7" s="12" t="s">
        <v>27</v>
      </c>
      <c r="AA7" s="12"/>
      <c r="AB7" s="12" t="s">
        <v>28</v>
      </c>
      <c r="AC7" s="12"/>
      <c r="AD7" s="12" t="s">
        <v>10</v>
      </c>
      <c r="AE7" s="12"/>
      <c r="AF7" s="12" t="s">
        <v>34</v>
      </c>
      <c r="AG7" s="12"/>
      <c r="AH7" s="12" t="s">
        <v>35</v>
      </c>
      <c r="AI7" s="12"/>
      <c r="AJ7" s="12" t="s">
        <v>11</v>
      </c>
      <c r="AK7" s="12"/>
      <c r="AL7" s="12" t="s">
        <v>29</v>
      </c>
      <c r="AM7" s="12"/>
      <c r="AN7" s="12" t="s">
        <v>30</v>
      </c>
      <c r="AO7" s="12"/>
      <c r="AP7" s="12" t="s">
        <v>12</v>
      </c>
      <c r="AQ7" s="12"/>
      <c r="AR7" s="12" t="s">
        <v>31</v>
      </c>
      <c r="AS7" s="12"/>
      <c r="AT7" s="12" t="s">
        <v>32</v>
      </c>
      <c r="AU7" s="12"/>
      <c r="AV7" s="12" t="s">
        <v>59</v>
      </c>
      <c r="AW7" s="12"/>
      <c r="AX7" s="12" t="s">
        <v>60</v>
      </c>
      <c r="AY7" s="12"/>
    </row>
    <row r="8" spans="1:51">
      <c r="A8" s="1"/>
      <c r="B8" s="1" t="s">
        <v>3</v>
      </c>
      <c r="C8" s="1" t="s">
        <v>4</v>
      </c>
      <c r="D8" s="1" t="s">
        <v>3</v>
      </c>
      <c r="E8" s="1" t="s">
        <v>4</v>
      </c>
      <c r="F8" s="1" t="s">
        <v>3</v>
      </c>
      <c r="G8" s="1" t="s">
        <v>4</v>
      </c>
      <c r="H8" s="1" t="s">
        <v>3</v>
      </c>
      <c r="I8" s="1" t="s">
        <v>4</v>
      </c>
      <c r="J8" s="1" t="s">
        <v>3</v>
      </c>
      <c r="K8" s="1" t="s">
        <v>4</v>
      </c>
      <c r="L8" s="1" t="s">
        <v>3</v>
      </c>
      <c r="M8" s="1" t="s">
        <v>4</v>
      </c>
      <c r="N8" s="1" t="s">
        <v>3</v>
      </c>
      <c r="O8" s="1" t="s">
        <v>4</v>
      </c>
      <c r="P8" s="1" t="s">
        <v>3</v>
      </c>
      <c r="Q8" s="1" t="s">
        <v>4</v>
      </c>
      <c r="R8" s="1" t="s">
        <v>3</v>
      </c>
      <c r="S8" s="1" t="s">
        <v>4</v>
      </c>
      <c r="T8" s="1" t="s">
        <v>3</v>
      </c>
      <c r="U8" s="1" t="s">
        <v>4</v>
      </c>
      <c r="V8" s="1" t="s">
        <v>3</v>
      </c>
      <c r="W8" s="1" t="s">
        <v>4</v>
      </c>
      <c r="X8" s="1" t="s">
        <v>3</v>
      </c>
      <c r="Y8" s="1" t="s">
        <v>4</v>
      </c>
      <c r="Z8" s="1" t="s">
        <v>3</v>
      </c>
      <c r="AA8" s="1" t="s">
        <v>4</v>
      </c>
      <c r="AB8" s="1" t="s">
        <v>3</v>
      </c>
      <c r="AC8" s="1" t="s">
        <v>4</v>
      </c>
      <c r="AD8" s="1" t="s">
        <v>3</v>
      </c>
      <c r="AE8" s="1" t="s">
        <v>4</v>
      </c>
      <c r="AF8" s="1" t="s">
        <v>3</v>
      </c>
      <c r="AG8" s="1" t="s">
        <v>4</v>
      </c>
      <c r="AH8" s="1" t="s">
        <v>3</v>
      </c>
      <c r="AI8" s="1" t="s">
        <v>4</v>
      </c>
      <c r="AJ8" s="1" t="s">
        <v>3</v>
      </c>
      <c r="AK8" s="1" t="s">
        <v>4</v>
      </c>
      <c r="AL8" s="1" t="s">
        <v>3</v>
      </c>
      <c r="AM8" s="1" t="s">
        <v>4</v>
      </c>
      <c r="AN8" s="1" t="s">
        <v>3</v>
      </c>
      <c r="AO8" s="1" t="s">
        <v>4</v>
      </c>
      <c r="AP8" s="1" t="s">
        <v>3</v>
      </c>
      <c r="AQ8" s="1" t="s">
        <v>4</v>
      </c>
      <c r="AR8" s="1" t="s">
        <v>3</v>
      </c>
      <c r="AS8" s="1" t="s">
        <v>4</v>
      </c>
      <c r="AT8" s="1" t="s">
        <v>3</v>
      </c>
      <c r="AU8" s="1" t="s">
        <v>4</v>
      </c>
      <c r="AV8" s="1" t="s">
        <v>3</v>
      </c>
      <c r="AW8" s="1" t="s">
        <v>4</v>
      </c>
      <c r="AX8" s="1" t="s">
        <v>3</v>
      </c>
      <c r="AY8" s="1" t="s">
        <v>4</v>
      </c>
    </row>
    <row r="9" spans="1:51">
      <c r="A9" s="1"/>
      <c r="B9" s="1" t="s">
        <v>7</v>
      </c>
      <c r="C9" s="1" t="s">
        <v>8</v>
      </c>
      <c r="D9" s="1" t="s">
        <v>7</v>
      </c>
      <c r="E9" s="1" t="s">
        <v>8</v>
      </c>
      <c r="F9" s="1" t="s">
        <v>7</v>
      </c>
      <c r="G9" s="1" t="s">
        <v>8</v>
      </c>
      <c r="H9" s="1" t="s">
        <v>7</v>
      </c>
      <c r="I9" s="1" t="s">
        <v>8</v>
      </c>
      <c r="J9" s="1" t="s">
        <v>7</v>
      </c>
      <c r="K9" s="1" t="s">
        <v>8</v>
      </c>
      <c r="L9" s="1" t="s">
        <v>7</v>
      </c>
      <c r="M9" s="1" t="s">
        <v>8</v>
      </c>
      <c r="N9" s="1" t="s">
        <v>7</v>
      </c>
      <c r="O9" s="1" t="s">
        <v>8</v>
      </c>
      <c r="P9" s="1" t="s">
        <v>7</v>
      </c>
      <c r="Q9" s="1" t="s">
        <v>8</v>
      </c>
      <c r="R9" s="1" t="s">
        <v>7</v>
      </c>
      <c r="S9" s="1" t="s">
        <v>8</v>
      </c>
      <c r="T9" s="1" t="s">
        <v>7</v>
      </c>
      <c r="U9" s="1" t="s">
        <v>8</v>
      </c>
      <c r="V9" s="1" t="s">
        <v>7</v>
      </c>
      <c r="W9" s="1" t="s">
        <v>8</v>
      </c>
      <c r="X9" s="1" t="s">
        <v>7</v>
      </c>
      <c r="Y9" s="1" t="s">
        <v>8</v>
      </c>
      <c r="Z9" s="1" t="s">
        <v>7</v>
      </c>
      <c r="AA9" s="1" t="s">
        <v>8</v>
      </c>
      <c r="AB9" s="1" t="s">
        <v>7</v>
      </c>
      <c r="AC9" s="1" t="s">
        <v>8</v>
      </c>
      <c r="AD9" s="1" t="s">
        <v>7</v>
      </c>
      <c r="AE9" s="1" t="s">
        <v>8</v>
      </c>
      <c r="AF9" s="1" t="s">
        <v>7</v>
      </c>
      <c r="AG9" s="1" t="s">
        <v>8</v>
      </c>
      <c r="AH9" s="1" t="s">
        <v>7</v>
      </c>
      <c r="AI9" s="1" t="s">
        <v>8</v>
      </c>
      <c r="AJ9" s="1" t="s">
        <v>7</v>
      </c>
      <c r="AK9" s="1" t="s">
        <v>8</v>
      </c>
      <c r="AL9" s="1" t="s">
        <v>7</v>
      </c>
      <c r="AM9" s="1" t="s">
        <v>8</v>
      </c>
      <c r="AN9" s="1" t="s">
        <v>7</v>
      </c>
      <c r="AO9" s="1" t="s">
        <v>8</v>
      </c>
      <c r="AP9" s="1" t="s">
        <v>7</v>
      </c>
      <c r="AQ9" s="1" t="s">
        <v>8</v>
      </c>
      <c r="AR9" s="1" t="s">
        <v>7</v>
      </c>
      <c r="AS9" s="1" t="s">
        <v>8</v>
      </c>
      <c r="AT9" s="1" t="s">
        <v>7</v>
      </c>
      <c r="AU9" s="1" t="s">
        <v>8</v>
      </c>
      <c r="AV9" s="1" t="s">
        <v>7</v>
      </c>
      <c r="AW9" s="1" t="s">
        <v>8</v>
      </c>
      <c r="AX9" s="1" t="s">
        <v>7</v>
      </c>
      <c r="AY9" s="1" t="s">
        <v>8</v>
      </c>
    </row>
    <row r="10" spans="1:51">
      <c r="A10" s="1" t="s">
        <v>21</v>
      </c>
    </row>
    <row r="11" spans="1:51">
      <c r="A11" s="11">
        <v>8.0000000000000004E-4</v>
      </c>
      <c r="F11" s="7">
        <f>$C$4/$A11</f>
        <v>198.94367886486918</v>
      </c>
      <c r="G11" s="3">
        <f t="shared" ref="G11:G26" si="0">F$4*$A11</f>
        <v>8.0000000000000007E-7</v>
      </c>
      <c r="H11" s="7">
        <f>$C$4/$A11</f>
        <v>198.94367886486918</v>
      </c>
      <c r="I11" s="3">
        <f t="shared" ref="I11:I26" si="1">H$4*$A11</f>
        <v>1.6000000000000001E-6</v>
      </c>
      <c r="J11" s="7">
        <f>$C$4/$A11</f>
        <v>198.94367886486918</v>
      </c>
      <c r="K11" s="3">
        <f t="shared" ref="K11:K26" si="2">J$4*$A11</f>
        <v>4.0000000000000007E-6</v>
      </c>
      <c r="L11" s="7">
        <f>$C$4/$A11</f>
        <v>198.94367886486918</v>
      </c>
      <c r="M11" s="3">
        <f t="shared" ref="M11:M26" si="3">L$4*$A11</f>
        <v>8.0000000000000013E-6</v>
      </c>
      <c r="N11" s="7">
        <f>$C$4/$A11</f>
        <v>198.94367886486918</v>
      </c>
      <c r="O11" s="3">
        <f t="shared" ref="O11:O26" si="4">N$4*$A11</f>
        <v>1.6000000000000003E-5</v>
      </c>
      <c r="P11" s="7">
        <f>$C$4/$A11</f>
        <v>198.94367886486918</v>
      </c>
      <c r="Q11" s="3">
        <f t="shared" ref="Q11:Q26" si="5">P$4*$A11</f>
        <v>4.0000000000000003E-5</v>
      </c>
      <c r="R11" s="7">
        <f>$C$4/$A11</f>
        <v>198.94367886486918</v>
      </c>
      <c r="S11" s="3">
        <f t="shared" ref="S11:S26" si="6">R$4*$A11</f>
        <v>8.0000000000000007E-5</v>
      </c>
      <c r="T11" s="7">
        <f>$C$4/$A11</f>
        <v>198.94367886486918</v>
      </c>
      <c r="U11" s="3">
        <f t="shared" ref="U11:AC18" si="7">T$4*$A11</f>
        <v>1.6000000000000001E-4</v>
      </c>
      <c r="V11" s="7">
        <f>$C$4/$A11</f>
        <v>198.94367886486918</v>
      </c>
      <c r="W11" s="3">
        <f t="shared" si="7"/>
        <v>4.0000000000000002E-4</v>
      </c>
      <c r="X11" s="7">
        <f>$C$4/$A11</f>
        <v>198.94367886486918</v>
      </c>
      <c r="Y11" s="3">
        <f t="shared" si="7"/>
        <v>8.0000000000000004E-4</v>
      </c>
      <c r="Z11" s="7">
        <f>$C$4/$A11</f>
        <v>198.94367886486918</v>
      </c>
      <c r="AA11" s="3">
        <f t="shared" si="7"/>
        <v>1.6000000000000001E-3</v>
      </c>
      <c r="AB11" s="7">
        <f>$C$4/$A11</f>
        <v>198.94367886486918</v>
      </c>
      <c r="AC11" s="8">
        <f t="shared" si="7"/>
        <v>4.0000000000000001E-3</v>
      </c>
      <c r="AD11" s="7">
        <f>$C$4/$A11</f>
        <v>198.94367886486918</v>
      </c>
      <c r="AE11" s="8">
        <f t="shared" ref="AE11:AE37" si="8">AD$4*$A11</f>
        <v>8.0000000000000002E-3</v>
      </c>
      <c r="AF11" s="7">
        <f>$C$4/$A11</f>
        <v>198.94367886486918</v>
      </c>
      <c r="AG11" s="8">
        <f t="shared" ref="AG11:AG26" si="9">AF$4*$A11</f>
        <v>1.6E-2</v>
      </c>
      <c r="AH11" s="7">
        <f>$C$4/$A11</f>
        <v>198.94367886486918</v>
      </c>
      <c r="AI11" s="8">
        <f t="shared" ref="AI11:AI26" si="10">AH$4*$A11</f>
        <v>0.04</v>
      </c>
      <c r="AJ11" s="7">
        <f>$C$4/$A11</f>
        <v>198.94367886486918</v>
      </c>
      <c r="AK11" s="8">
        <f t="shared" ref="AK11:AK37" si="11">AJ$4*$A11</f>
        <v>0.08</v>
      </c>
      <c r="AL11" s="7">
        <f>$C$4/$A11</f>
        <v>198.94367886486918</v>
      </c>
      <c r="AM11" s="6">
        <f t="shared" ref="AM11:AM26" si="12">AL$4*$A11</f>
        <v>0.16</v>
      </c>
      <c r="AN11" s="7">
        <f>$C$4/$A11</f>
        <v>198.94367886486918</v>
      </c>
      <c r="AO11" s="6">
        <f t="shared" ref="AO11:AO26" si="13">AN$4*$A11</f>
        <v>0.4</v>
      </c>
      <c r="AP11" s="7">
        <f>$C$4/$A11</f>
        <v>198.94367886486918</v>
      </c>
      <c r="AQ11" s="6">
        <f t="shared" ref="AQ11" si="14">AP$4*$A11</f>
        <v>0.8</v>
      </c>
      <c r="AR11" s="7">
        <f>$C$4/$A11</f>
        <v>198.94367886486918</v>
      </c>
      <c r="AS11" s="9">
        <f t="shared" ref="AS11:AS26" si="15">AR$4*$A11</f>
        <v>1.6</v>
      </c>
      <c r="AT11" s="7">
        <f>$C$4/$A11</f>
        <v>198.94367886486918</v>
      </c>
      <c r="AU11" s="9">
        <f t="shared" ref="AU11:AU26" si="16">AT$4*$A11</f>
        <v>4</v>
      </c>
      <c r="AV11" s="7">
        <f>$C$4/$A11</f>
        <v>198.94367886486918</v>
      </c>
      <c r="AW11" s="9">
        <f t="shared" ref="AW11:AW37" si="17">AV$4*$A11</f>
        <v>8</v>
      </c>
      <c r="AX11" s="7">
        <f>$C$4/$A11</f>
        <v>198.94367886486918</v>
      </c>
      <c r="AY11" s="9">
        <f t="shared" ref="AY11:AY37" si="18">AX$4*$A11</f>
        <v>16</v>
      </c>
    </row>
    <row r="12" spans="1:51">
      <c r="A12" s="10">
        <v>1E-3</v>
      </c>
      <c r="F12" s="7">
        <f t="shared" ref="F12:H37" si="19">$C$4/$A12</f>
        <v>159.15494309189535</v>
      </c>
      <c r="G12" s="3">
        <f t="shared" si="0"/>
        <v>9.9999999999999995E-7</v>
      </c>
      <c r="H12" s="7">
        <f t="shared" si="19"/>
        <v>159.15494309189535</v>
      </c>
      <c r="I12" s="3">
        <f t="shared" si="1"/>
        <v>1.9999999999999999E-6</v>
      </c>
      <c r="J12" s="7">
        <f t="shared" ref="J12:L37" si="20">$C$4/$A12</f>
        <v>159.15494309189535</v>
      </c>
      <c r="K12" s="3">
        <f t="shared" si="2"/>
        <v>5.0000000000000004E-6</v>
      </c>
      <c r="L12" s="7">
        <f t="shared" si="20"/>
        <v>159.15494309189535</v>
      </c>
      <c r="M12" s="3">
        <f t="shared" si="3"/>
        <v>1.0000000000000001E-5</v>
      </c>
      <c r="N12" s="7">
        <f t="shared" ref="N12:N37" si="21">$C$4/$A12</f>
        <v>159.15494309189535</v>
      </c>
      <c r="O12" s="3">
        <f t="shared" si="4"/>
        <v>2.0000000000000002E-5</v>
      </c>
      <c r="P12" s="7">
        <f t="shared" ref="P12:V37" si="22">$C$4/$A12</f>
        <v>159.15494309189535</v>
      </c>
      <c r="Q12" s="3">
        <f t="shared" si="5"/>
        <v>5.0000000000000002E-5</v>
      </c>
      <c r="R12" s="7">
        <f t="shared" si="22"/>
        <v>159.15494309189535</v>
      </c>
      <c r="S12" s="3">
        <f t="shared" si="6"/>
        <v>1E-4</v>
      </c>
      <c r="T12" s="7">
        <f t="shared" si="22"/>
        <v>159.15494309189535</v>
      </c>
      <c r="U12" s="3">
        <f t="shared" si="7"/>
        <v>2.0000000000000001E-4</v>
      </c>
      <c r="V12" s="7">
        <f t="shared" si="22"/>
        <v>159.15494309189535</v>
      </c>
      <c r="W12" s="3">
        <f t="shared" si="7"/>
        <v>5.0000000000000001E-4</v>
      </c>
      <c r="X12" s="7">
        <f t="shared" ref="X12:X37" si="23">$C$4/$A12</f>
        <v>159.15494309189535</v>
      </c>
      <c r="Y12" s="3">
        <f t="shared" si="7"/>
        <v>1E-3</v>
      </c>
      <c r="Z12" s="7">
        <f t="shared" ref="Z12:Z37" si="24">$C$4/$A12</f>
        <v>159.15494309189535</v>
      </c>
      <c r="AA12" s="8">
        <f t="shared" si="7"/>
        <v>2E-3</v>
      </c>
      <c r="AB12" s="7">
        <f t="shared" ref="AB12:AB37" si="25">$C$4/$A12</f>
        <v>159.15494309189535</v>
      </c>
      <c r="AC12" s="8">
        <f t="shared" si="7"/>
        <v>5.0000000000000001E-3</v>
      </c>
      <c r="AD12" s="7">
        <f t="shared" ref="AD12:AD37" si="26">$C$4/$A12</f>
        <v>159.15494309189535</v>
      </c>
      <c r="AE12" s="8">
        <f t="shared" si="8"/>
        <v>0.01</v>
      </c>
      <c r="AF12" s="7">
        <f t="shared" ref="AF12:AF37" si="27">$C$4/$A12</f>
        <v>159.15494309189535</v>
      </c>
      <c r="AG12" s="8">
        <f t="shared" si="9"/>
        <v>0.02</v>
      </c>
      <c r="AH12" s="7">
        <f t="shared" ref="AH12:AH37" si="28">$C$4/$A12</f>
        <v>159.15494309189535</v>
      </c>
      <c r="AI12" s="8">
        <f t="shared" si="10"/>
        <v>0.05</v>
      </c>
      <c r="AJ12" s="7">
        <f t="shared" ref="AJ12:AJ37" si="29">$C$4/$A12</f>
        <v>159.15494309189535</v>
      </c>
      <c r="AK12" s="6">
        <f t="shared" si="11"/>
        <v>0.1</v>
      </c>
      <c r="AL12" s="7">
        <f t="shared" ref="AL12:AL37" si="30">$C$4/$A12</f>
        <v>159.15494309189535</v>
      </c>
      <c r="AM12" s="6">
        <f t="shared" si="12"/>
        <v>0.2</v>
      </c>
      <c r="AN12" s="7">
        <f t="shared" ref="AN12:AN37" si="31">$C$4/$A12</f>
        <v>159.15494309189535</v>
      </c>
      <c r="AO12" s="6">
        <f t="shared" si="13"/>
        <v>0.5</v>
      </c>
      <c r="AP12" s="7">
        <f t="shared" ref="AP12:AP37" si="32">$C$4/$A12</f>
        <v>159.15494309189535</v>
      </c>
      <c r="AQ12" s="9">
        <f t="shared" ref="AQ12:AQ37" si="33">AP$4*$A12</f>
        <v>1</v>
      </c>
      <c r="AR12" s="7">
        <f t="shared" ref="AR12:AR37" si="34">$C$4/$A12</f>
        <v>159.15494309189535</v>
      </c>
      <c r="AS12" s="9">
        <f t="shared" si="15"/>
        <v>2</v>
      </c>
      <c r="AT12" s="7">
        <f t="shared" ref="AT12:AT37" si="35">$C$4/$A12</f>
        <v>159.15494309189535</v>
      </c>
      <c r="AU12" s="9">
        <f t="shared" si="16"/>
        <v>5</v>
      </c>
      <c r="AV12" s="7">
        <f t="shared" ref="AV12:AX37" si="36">$C$4/$A12</f>
        <v>159.15494309189535</v>
      </c>
      <c r="AW12" s="9">
        <f t="shared" si="17"/>
        <v>10</v>
      </c>
      <c r="AX12" s="7">
        <f t="shared" si="36"/>
        <v>159.15494309189535</v>
      </c>
      <c r="AY12" s="9">
        <f t="shared" si="18"/>
        <v>20</v>
      </c>
    </row>
    <row r="13" spans="1:51">
      <c r="A13" s="10">
        <v>2E-3</v>
      </c>
      <c r="F13" s="9">
        <f t="shared" si="19"/>
        <v>79.577471545947674</v>
      </c>
      <c r="G13" s="3">
        <f t="shared" si="0"/>
        <v>1.9999999999999999E-6</v>
      </c>
      <c r="H13" s="9">
        <f t="shared" si="19"/>
        <v>79.577471545947674</v>
      </c>
      <c r="I13" s="3">
        <f t="shared" si="1"/>
        <v>3.9999999999999998E-6</v>
      </c>
      <c r="J13" s="9">
        <f t="shared" si="20"/>
        <v>79.577471545947674</v>
      </c>
      <c r="K13" s="3">
        <f t="shared" si="2"/>
        <v>1.0000000000000001E-5</v>
      </c>
      <c r="L13" s="9">
        <f t="shared" si="20"/>
        <v>79.577471545947674</v>
      </c>
      <c r="M13" s="3">
        <f t="shared" si="3"/>
        <v>2.0000000000000002E-5</v>
      </c>
      <c r="N13" s="9">
        <f t="shared" si="21"/>
        <v>79.577471545947674</v>
      </c>
      <c r="O13" s="3">
        <f t="shared" si="4"/>
        <v>4.0000000000000003E-5</v>
      </c>
      <c r="P13" s="9">
        <f t="shared" si="22"/>
        <v>79.577471545947674</v>
      </c>
      <c r="Q13" s="3">
        <f t="shared" si="5"/>
        <v>1E-4</v>
      </c>
      <c r="R13" s="9">
        <f t="shared" si="22"/>
        <v>79.577471545947674</v>
      </c>
      <c r="S13" s="3">
        <f t="shared" si="6"/>
        <v>2.0000000000000001E-4</v>
      </c>
      <c r="T13" s="9">
        <f t="shared" si="22"/>
        <v>79.577471545947674</v>
      </c>
      <c r="U13" s="3">
        <f t="shared" si="7"/>
        <v>4.0000000000000002E-4</v>
      </c>
      <c r="V13" s="9">
        <f t="shared" si="22"/>
        <v>79.577471545947674</v>
      </c>
      <c r="W13" s="3">
        <f t="shared" si="7"/>
        <v>1E-3</v>
      </c>
      <c r="X13" s="9">
        <f t="shared" si="23"/>
        <v>79.577471545947674</v>
      </c>
      <c r="Y13" s="8">
        <f t="shared" si="7"/>
        <v>2E-3</v>
      </c>
      <c r="Z13" s="9">
        <f t="shared" si="24"/>
        <v>79.577471545947674</v>
      </c>
      <c r="AA13" s="8">
        <f t="shared" si="7"/>
        <v>4.0000000000000001E-3</v>
      </c>
      <c r="AB13" s="9">
        <f t="shared" si="25"/>
        <v>79.577471545947674</v>
      </c>
      <c r="AC13" s="8">
        <f t="shared" si="7"/>
        <v>0.01</v>
      </c>
      <c r="AD13" s="9">
        <f t="shared" si="26"/>
        <v>79.577471545947674</v>
      </c>
      <c r="AE13" s="8">
        <f t="shared" si="8"/>
        <v>0.02</v>
      </c>
      <c r="AF13" s="9">
        <f t="shared" si="27"/>
        <v>79.577471545947674</v>
      </c>
      <c r="AG13" s="8">
        <f t="shared" si="9"/>
        <v>0.04</v>
      </c>
      <c r="AH13" s="9">
        <f t="shared" si="28"/>
        <v>79.577471545947674</v>
      </c>
      <c r="AI13" s="6">
        <f t="shared" si="10"/>
        <v>0.1</v>
      </c>
      <c r="AJ13" s="9">
        <f t="shared" si="29"/>
        <v>79.577471545947674</v>
      </c>
      <c r="AK13" s="6">
        <f t="shared" si="11"/>
        <v>0.2</v>
      </c>
      <c r="AL13" s="9">
        <f t="shared" si="30"/>
        <v>79.577471545947674</v>
      </c>
      <c r="AM13" s="6">
        <f t="shared" si="12"/>
        <v>0.4</v>
      </c>
      <c r="AN13" s="9">
        <f t="shared" si="31"/>
        <v>79.577471545947674</v>
      </c>
      <c r="AO13" s="9">
        <f t="shared" si="13"/>
        <v>1</v>
      </c>
      <c r="AP13" s="9">
        <f t="shared" si="32"/>
        <v>79.577471545947674</v>
      </c>
      <c r="AQ13" s="9">
        <f t="shared" si="33"/>
        <v>2</v>
      </c>
      <c r="AR13" s="9">
        <f t="shared" si="34"/>
        <v>79.577471545947674</v>
      </c>
      <c r="AS13" s="9">
        <f t="shared" si="15"/>
        <v>4</v>
      </c>
      <c r="AT13" s="9">
        <f t="shared" si="35"/>
        <v>79.577471545947674</v>
      </c>
      <c r="AU13" s="9">
        <f t="shared" si="16"/>
        <v>10</v>
      </c>
      <c r="AV13" s="9">
        <f t="shared" si="36"/>
        <v>79.577471545947674</v>
      </c>
      <c r="AW13" s="9">
        <f t="shared" si="17"/>
        <v>20</v>
      </c>
      <c r="AX13" s="9">
        <f t="shared" si="36"/>
        <v>79.577471545947674</v>
      </c>
      <c r="AY13" s="9">
        <f t="shared" si="18"/>
        <v>40</v>
      </c>
    </row>
    <row r="14" spans="1:51">
      <c r="A14" s="10">
        <v>4.0000000000000001E-3</v>
      </c>
      <c r="F14" s="9">
        <f t="shared" si="19"/>
        <v>39.788735772973837</v>
      </c>
      <c r="G14" s="3">
        <f t="shared" si="0"/>
        <v>3.9999999999999998E-6</v>
      </c>
      <c r="H14" s="9">
        <f t="shared" si="19"/>
        <v>39.788735772973837</v>
      </c>
      <c r="I14" s="3">
        <f t="shared" si="1"/>
        <v>7.9999999999999996E-6</v>
      </c>
      <c r="J14" s="9">
        <f t="shared" si="20"/>
        <v>39.788735772973837</v>
      </c>
      <c r="K14" s="3">
        <f t="shared" si="2"/>
        <v>2.0000000000000002E-5</v>
      </c>
      <c r="L14" s="9">
        <f t="shared" si="20"/>
        <v>39.788735772973837</v>
      </c>
      <c r="M14" s="3">
        <f t="shared" si="3"/>
        <v>4.0000000000000003E-5</v>
      </c>
      <c r="N14" s="9">
        <f t="shared" si="21"/>
        <v>39.788735772973837</v>
      </c>
      <c r="O14" s="3">
        <f t="shared" si="4"/>
        <v>8.0000000000000007E-5</v>
      </c>
      <c r="P14" s="9">
        <f t="shared" si="22"/>
        <v>39.788735772973837</v>
      </c>
      <c r="Q14" s="3">
        <f t="shared" si="5"/>
        <v>2.0000000000000001E-4</v>
      </c>
      <c r="R14" s="9">
        <f t="shared" si="22"/>
        <v>39.788735772973837</v>
      </c>
      <c r="S14" s="3">
        <f t="shared" si="6"/>
        <v>4.0000000000000002E-4</v>
      </c>
      <c r="T14" s="9">
        <f t="shared" si="22"/>
        <v>39.788735772973837</v>
      </c>
      <c r="U14" s="3">
        <f t="shared" si="7"/>
        <v>8.0000000000000004E-4</v>
      </c>
      <c r="V14" s="9">
        <f t="shared" si="22"/>
        <v>39.788735772973837</v>
      </c>
      <c r="W14" s="3">
        <f t="shared" si="7"/>
        <v>2E-3</v>
      </c>
      <c r="X14" s="9">
        <f t="shared" si="23"/>
        <v>39.788735772973837</v>
      </c>
      <c r="Y14" s="8">
        <f t="shared" si="7"/>
        <v>4.0000000000000001E-3</v>
      </c>
      <c r="Z14" s="9">
        <f t="shared" si="24"/>
        <v>39.788735772973837</v>
      </c>
      <c r="AA14" s="8">
        <f t="shared" si="7"/>
        <v>8.0000000000000002E-3</v>
      </c>
      <c r="AB14" s="9">
        <f t="shared" si="25"/>
        <v>39.788735772973837</v>
      </c>
      <c r="AC14" s="8">
        <f t="shared" si="7"/>
        <v>0.02</v>
      </c>
      <c r="AD14" s="9">
        <f t="shared" si="26"/>
        <v>39.788735772973837</v>
      </c>
      <c r="AE14" s="8">
        <f t="shared" si="8"/>
        <v>0.04</v>
      </c>
      <c r="AF14" s="9">
        <f t="shared" si="27"/>
        <v>39.788735772973837</v>
      </c>
      <c r="AG14" s="8">
        <f t="shared" si="9"/>
        <v>0.08</v>
      </c>
      <c r="AH14" s="9">
        <f t="shared" si="28"/>
        <v>39.788735772973837</v>
      </c>
      <c r="AI14" s="6">
        <f t="shared" si="10"/>
        <v>0.2</v>
      </c>
      <c r="AJ14" s="9">
        <f t="shared" si="29"/>
        <v>39.788735772973837</v>
      </c>
      <c r="AK14" s="6">
        <f t="shared" si="11"/>
        <v>0.4</v>
      </c>
      <c r="AL14" s="9">
        <f t="shared" si="30"/>
        <v>39.788735772973837</v>
      </c>
      <c r="AM14" s="6">
        <f t="shared" si="12"/>
        <v>0.8</v>
      </c>
      <c r="AN14" s="9">
        <f t="shared" si="31"/>
        <v>39.788735772973837</v>
      </c>
      <c r="AO14" s="9">
        <f t="shared" si="13"/>
        <v>2</v>
      </c>
      <c r="AP14" s="9">
        <f t="shared" si="32"/>
        <v>39.788735772973837</v>
      </c>
      <c r="AQ14" s="9">
        <f t="shared" si="33"/>
        <v>4</v>
      </c>
      <c r="AR14" s="9">
        <f t="shared" si="34"/>
        <v>39.788735772973837</v>
      </c>
      <c r="AS14" s="9">
        <f t="shared" si="15"/>
        <v>8</v>
      </c>
      <c r="AT14" s="9">
        <f t="shared" si="35"/>
        <v>39.788735772973837</v>
      </c>
      <c r="AU14" s="9">
        <f t="shared" si="16"/>
        <v>20</v>
      </c>
      <c r="AV14" s="9">
        <f t="shared" si="36"/>
        <v>39.788735772973837</v>
      </c>
      <c r="AW14" s="9">
        <f t="shared" si="17"/>
        <v>40</v>
      </c>
      <c r="AX14" s="9">
        <f t="shared" si="36"/>
        <v>39.788735772973837</v>
      </c>
      <c r="AY14" s="9">
        <f t="shared" si="18"/>
        <v>80</v>
      </c>
    </row>
    <row r="15" spans="1:51">
      <c r="A15" s="10">
        <v>6.0000000000000001E-3</v>
      </c>
      <c r="F15" s="9">
        <f t="shared" si="19"/>
        <v>26.525823848649225</v>
      </c>
      <c r="G15" s="3">
        <f t="shared" si="0"/>
        <v>6.0000000000000002E-6</v>
      </c>
      <c r="H15" s="9">
        <f t="shared" si="19"/>
        <v>26.525823848649225</v>
      </c>
      <c r="I15" s="3">
        <f t="shared" si="1"/>
        <v>1.2E-5</v>
      </c>
      <c r="J15" s="9">
        <f t="shared" si="20"/>
        <v>26.525823848649225</v>
      </c>
      <c r="K15" s="3">
        <f t="shared" si="2"/>
        <v>3.0000000000000001E-5</v>
      </c>
      <c r="L15" s="9">
        <f t="shared" si="20"/>
        <v>26.525823848649225</v>
      </c>
      <c r="M15" s="3">
        <f t="shared" si="3"/>
        <v>6.0000000000000002E-5</v>
      </c>
      <c r="N15" s="9">
        <f t="shared" si="21"/>
        <v>26.525823848649225</v>
      </c>
      <c r="O15" s="3">
        <f t="shared" si="4"/>
        <v>1.2E-4</v>
      </c>
      <c r="P15" s="9">
        <f t="shared" si="22"/>
        <v>26.525823848649225</v>
      </c>
      <c r="Q15" s="3">
        <f t="shared" si="5"/>
        <v>3.0000000000000003E-4</v>
      </c>
      <c r="R15" s="9">
        <f t="shared" si="22"/>
        <v>26.525823848649225</v>
      </c>
      <c r="S15" s="3">
        <f t="shared" si="6"/>
        <v>6.0000000000000006E-4</v>
      </c>
      <c r="T15" s="9">
        <f t="shared" si="22"/>
        <v>26.525823848649225</v>
      </c>
      <c r="U15" s="3">
        <f t="shared" si="7"/>
        <v>1.2000000000000001E-3</v>
      </c>
      <c r="V15" s="9">
        <f t="shared" si="22"/>
        <v>26.525823848649225</v>
      </c>
      <c r="W15" s="8">
        <f t="shared" si="7"/>
        <v>3.0000000000000001E-3</v>
      </c>
      <c r="X15" s="9">
        <f t="shared" si="23"/>
        <v>26.525823848649225</v>
      </c>
      <c r="Y15" s="8">
        <f t="shared" si="7"/>
        <v>6.0000000000000001E-3</v>
      </c>
      <c r="Z15" s="9">
        <f t="shared" si="24"/>
        <v>26.525823848649225</v>
      </c>
      <c r="AA15" s="8">
        <f t="shared" si="7"/>
        <v>1.2E-2</v>
      </c>
      <c r="AB15" s="9">
        <f t="shared" si="25"/>
        <v>26.525823848649225</v>
      </c>
      <c r="AC15" s="8">
        <f t="shared" si="7"/>
        <v>0.03</v>
      </c>
      <c r="AD15" s="9">
        <f t="shared" si="26"/>
        <v>26.525823848649225</v>
      </c>
      <c r="AE15" s="8">
        <f t="shared" si="8"/>
        <v>0.06</v>
      </c>
      <c r="AF15" s="9">
        <f t="shared" si="27"/>
        <v>26.525823848649225</v>
      </c>
      <c r="AG15" s="6">
        <f t="shared" si="9"/>
        <v>0.12</v>
      </c>
      <c r="AH15" s="9">
        <f t="shared" si="28"/>
        <v>26.525823848649225</v>
      </c>
      <c r="AI15" s="6">
        <f t="shared" si="10"/>
        <v>0.3</v>
      </c>
      <c r="AJ15" s="9">
        <f t="shared" si="29"/>
        <v>26.525823848649225</v>
      </c>
      <c r="AK15" s="6">
        <f t="shared" si="11"/>
        <v>0.6</v>
      </c>
      <c r="AL15" s="9">
        <f t="shared" si="30"/>
        <v>26.525823848649225</v>
      </c>
      <c r="AM15" s="9">
        <f t="shared" si="12"/>
        <v>1.2</v>
      </c>
      <c r="AN15" s="9">
        <f t="shared" si="31"/>
        <v>26.525823848649225</v>
      </c>
      <c r="AO15" s="9">
        <f t="shared" si="13"/>
        <v>3</v>
      </c>
      <c r="AP15" s="9">
        <f t="shared" si="32"/>
        <v>26.525823848649225</v>
      </c>
      <c r="AQ15" s="9">
        <f t="shared" si="33"/>
        <v>6</v>
      </c>
      <c r="AR15" s="9">
        <f t="shared" si="34"/>
        <v>26.525823848649225</v>
      </c>
      <c r="AS15" s="9">
        <f t="shared" si="15"/>
        <v>12</v>
      </c>
      <c r="AT15" s="9">
        <f t="shared" si="35"/>
        <v>26.525823848649225</v>
      </c>
      <c r="AU15" s="9">
        <f t="shared" si="16"/>
        <v>30</v>
      </c>
      <c r="AV15" s="9">
        <f t="shared" si="36"/>
        <v>26.525823848649225</v>
      </c>
      <c r="AW15" s="9">
        <f t="shared" si="17"/>
        <v>60</v>
      </c>
      <c r="AX15" s="9">
        <f t="shared" si="36"/>
        <v>26.525823848649225</v>
      </c>
      <c r="AY15" s="7">
        <f t="shared" si="18"/>
        <v>120</v>
      </c>
    </row>
    <row r="16" spans="1:51">
      <c r="A16" s="10">
        <v>8.0000000000000002E-3</v>
      </c>
      <c r="F16" s="9">
        <f t="shared" si="19"/>
        <v>19.894367886486918</v>
      </c>
      <c r="G16" s="3">
        <f t="shared" si="0"/>
        <v>7.9999999999999996E-6</v>
      </c>
      <c r="H16" s="9">
        <f t="shared" si="19"/>
        <v>19.894367886486918</v>
      </c>
      <c r="I16" s="3">
        <f t="shared" si="1"/>
        <v>1.5999999999999999E-5</v>
      </c>
      <c r="J16" s="9">
        <f t="shared" si="20"/>
        <v>19.894367886486918</v>
      </c>
      <c r="K16" s="3">
        <f t="shared" si="2"/>
        <v>4.0000000000000003E-5</v>
      </c>
      <c r="L16" s="9">
        <f t="shared" si="20"/>
        <v>19.894367886486918</v>
      </c>
      <c r="M16" s="3">
        <f t="shared" si="3"/>
        <v>8.0000000000000007E-5</v>
      </c>
      <c r="N16" s="9">
        <f t="shared" si="21"/>
        <v>19.894367886486918</v>
      </c>
      <c r="O16" s="3">
        <f t="shared" si="4"/>
        <v>1.6000000000000001E-4</v>
      </c>
      <c r="P16" s="9">
        <f t="shared" si="22"/>
        <v>19.894367886486918</v>
      </c>
      <c r="Q16" s="3">
        <f t="shared" si="5"/>
        <v>4.0000000000000002E-4</v>
      </c>
      <c r="R16" s="9">
        <f t="shared" si="22"/>
        <v>19.894367886486918</v>
      </c>
      <c r="S16" s="3">
        <f t="shared" si="6"/>
        <v>8.0000000000000004E-4</v>
      </c>
      <c r="T16" s="9">
        <f t="shared" si="22"/>
        <v>19.894367886486918</v>
      </c>
      <c r="U16" s="3">
        <f t="shared" si="7"/>
        <v>1.6000000000000001E-3</v>
      </c>
      <c r="V16" s="9">
        <f t="shared" si="22"/>
        <v>19.894367886486918</v>
      </c>
      <c r="W16" s="8">
        <f t="shared" si="7"/>
        <v>4.0000000000000001E-3</v>
      </c>
      <c r="X16" s="9">
        <f t="shared" si="23"/>
        <v>19.894367886486918</v>
      </c>
      <c r="Y16" s="8">
        <f t="shared" si="7"/>
        <v>8.0000000000000002E-3</v>
      </c>
      <c r="Z16" s="9">
        <f t="shared" si="24"/>
        <v>19.894367886486918</v>
      </c>
      <c r="AA16" s="8">
        <f t="shared" si="7"/>
        <v>1.6E-2</v>
      </c>
      <c r="AB16" s="9">
        <f t="shared" si="25"/>
        <v>19.894367886486918</v>
      </c>
      <c r="AC16" s="8">
        <f t="shared" si="7"/>
        <v>0.04</v>
      </c>
      <c r="AD16" s="9">
        <f t="shared" si="26"/>
        <v>19.894367886486918</v>
      </c>
      <c r="AE16" s="8">
        <f t="shared" si="8"/>
        <v>0.08</v>
      </c>
      <c r="AF16" s="9">
        <f t="shared" si="27"/>
        <v>19.894367886486918</v>
      </c>
      <c r="AG16" s="6">
        <f t="shared" si="9"/>
        <v>0.16</v>
      </c>
      <c r="AH16" s="9">
        <f t="shared" si="28"/>
        <v>19.894367886486918</v>
      </c>
      <c r="AI16" s="6">
        <f t="shared" si="10"/>
        <v>0.4</v>
      </c>
      <c r="AJ16" s="9">
        <f t="shared" si="29"/>
        <v>19.894367886486918</v>
      </c>
      <c r="AK16" s="6">
        <f t="shared" si="11"/>
        <v>0.8</v>
      </c>
      <c r="AL16" s="9">
        <f t="shared" si="30"/>
        <v>19.894367886486918</v>
      </c>
      <c r="AM16" s="9">
        <f t="shared" si="12"/>
        <v>1.6</v>
      </c>
      <c r="AN16" s="9">
        <f t="shared" si="31"/>
        <v>19.894367886486918</v>
      </c>
      <c r="AO16" s="9">
        <f t="shared" si="13"/>
        <v>4</v>
      </c>
      <c r="AP16" s="9">
        <f t="shared" si="32"/>
        <v>19.894367886486918</v>
      </c>
      <c r="AQ16" s="9">
        <f t="shared" si="33"/>
        <v>8</v>
      </c>
      <c r="AR16" s="9">
        <f t="shared" si="34"/>
        <v>19.894367886486918</v>
      </c>
      <c r="AS16" s="9">
        <f t="shared" si="15"/>
        <v>16</v>
      </c>
      <c r="AT16" s="9">
        <f t="shared" si="35"/>
        <v>19.894367886486918</v>
      </c>
      <c r="AU16" s="9">
        <f t="shared" si="16"/>
        <v>40</v>
      </c>
      <c r="AV16" s="9">
        <f t="shared" si="36"/>
        <v>19.894367886486918</v>
      </c>
      <c r="AW16" s="9">
        <f t="shared" si="17"/>
        <v>80</v>
      </c>
      <c r="AX16" s="9">
        <f t="shared" si="36"/>
        <v>19.894367886486918</v>
      </c>
      <c r="AY16" s="7">
        <f t="shared" si="18"/>
        <v>160</v>
      </c>
    </row>
    <row r="17" spans="1:51">
      <c r="A17">
        <v>0.01</v>
      </c>
      <c r="F17" s="9">
        <f t="shared" si="19"/>
        <v>15.915494309189535</v>
      </c>
      <c r="G17" s="3">
        <f t="shared" si="0"/>
        <v>1.0000000000000001E-5</v>
      </c>
      <c r="H17" s="9">
        <f t="shared" si="19"/>
        <v>15.915494309189535</v>
      </c>
      <c r="I17" s="3">
        <f t="shared" si="1"/>
        <v>2.0000000000000002E-5</v>
      </c>
      <c r="J17" s="9">
        <f t="shared" si="20"/>
        <v>15.915494309189535</v>
      </c>
      <c r="K17" s="3">
        <f t="shared" si="2"/>
        <v>5.0000000000000002E-5</v>
      </c>
      <c r="L17" s="9">
        <f t="shared" si="20"/>
        <v>15.915494309189535</v>
      </c>
      <c r="M17" s="3">
        <f t="shared" si="3"/>
        <v>1E-4</v>
      </c>
      <c r="N17" s="9">
        <f t="shared" si="21"/>
        <v>15.915494309189535</v>
      </c>
      <c r="O17" s="3">
        <f t="shared" si="4"/>
        <v>2.0000000000000001E-4</v>
      </c>
      <c r="P17" s="9">
        <f t="shared" si="22"/>
        <v>15.915494309189535</v>
      </c>
      <c r="Q17" s="3">
        <f t="shared" si="5"/>
        <v>5.0000000000000001E-4</v>
      </c>
      <c r="R17" s="9">
        <f t="shared" si="22"/>
        <v>15.915494309189535</v>
      </c>
      <c r="S17" s="3">
        <f t="shared" si="6"/>
        <v>1E-3</v>
      </c>
      <c r="T17" s="9">
        <f t="shared" si="22"/>
        <v>15.915494309189535</v>
      </c>
      <c r="U17" s="8">
        <f t="shared" si="7"/>
        <v>2E-3</v>
      </c>
      <c r="V17" s="9">
        <f t="shared" si="22"/>
        <v>15.915494309189535</v>
      </c>
      <c r="W17" s="8">
        <f t="shared" si="7"/>
        <v>5.0000000000000001E-3</v>
      </c>
      <c r="X17" s="9">
        <f t="shared" si="23"/>
        <v>15.915494309189535</v>
      </c>
      <c r="Y17" s="8">
        <f t="shared" si="7"/>
        <v>0.01</v>
      </c>
      <c r="Z17" s="9">
        <f t="shared" si="24"/>
        <v>15.915494309189535</v>
      </c>
      <c r="AA17" s="8">
        <f t="shared" si="7"/>
        <v>0.02</v>
      </c>
      <c r="AB17" s="9">
        <f t="shared" si="25"/>
        <v>15.915494309189535</v>
      </c>
      <c r="AC17" s="8">
        <f t="shared" si="7"/>
        <v>0.05</v>
      </c>
      <c r="AD17" s="9">
        <f t="shared" si="26"/>
        <v>15.915494309189535</v>
      </c>
      <c r="AE17" s="6">
        <f t="shared" si="8"/>
        <v>0.1</v>
      </c>
      <c r="AF17" s="9">
        <f t="shared" si="27"/>
        <v>15.915494309189535</v>
      </c>
      <c r="AG17" s="6">
        <f t="shared" si="9"/>
        <v>0.2</v>
      </c>
      <c r="AH17" s="9">
        <f t="shared" si="28"/>
        <v>15.915494309189535</v>
      </c>
      <c r="AI17" s="6">
        <f t="shared" si="10"/>
        <v>0.5</v>
      </c>
      <c r="AJ17" s="9">
        <f t="shared" si="29"/>
        <v>15.915494309189535</v>
      </c>
      <c r="AK17" s="9">
        <f t="shared" si="11"/>
        <v>1</v>
      </c>
      <c r="AL17" s="9">
        <f t="shared" si="30"/>
        <v>15.915494309189535</v>
      </c>
      <c r="AM17" s="9">
        <f t="shared" si="12"/>
        <v>2</v>
      </c>
      <c r="AN17" s="9">
        <f t="shared" si="31"/>
        <v>15.915494309189535</v>
      </c>
      <c r="AO17" s="9">
        <f t="shared" si="13"/>
        <v>5</v>
      </c>
      <c r="AP17" s="9">
        <f t="shared" si="32"/>
        <v>15.915494309189535</v>
      </c>
      <c r="AQ17" s="9">
        <f t="shared" si="33"/>
        <v>10</v>
      </c>
      <c r="AR17" s="9">
        <f t="shared" si="34"/>
        <v>15.915494309189535</v>
      </c>
      <c r="AS17" s="9">
        <f t="shared" si="15"/>
        <v>20</v>
      </c>
      <c r="AT17" s="9">
        <f t="shared" si="35"/>
        <v>15.915494309189535</v>
      </c>
      <c r="AU17" s="9">
        <f t="shared" si="16"/>
        <v>50</v>
      </c>
      <c r="AV17" s="9">
        <f t="shared" si="36"/>
        <v>15.915494309189535</v>
      </c>
      <c r="AW17" s="7">
        <f t="shared" si="17"/>
        <v>100</v>
      </c>
      <c r="AX17" s="9">
        <f t="shared" si="36"/>
        <v>15.915494309189535</v>
      </c>
      <c r="AY17" s="7">
        <f t="shared" si="18"/>
        <v>200</v>
      </c>
    </row>
    <row r="18" spans="1:51">
      <c r="A18">
        <v>0.02</v>
      </c>
      <c r="F18" s="6">
        <f t="shared" si="19"/>
        <v>7.9577471545947676</v>
      </c>
      <c r="G18" s="3">
        <f t="shared" si="0"/>
        <v>2.0000000000000002E-5</v>
      </c>
      <c r="H18" s="6">
        <f t="shared" si="19"/>
        <v>7.9577471545947676</v>
      </c>
      <c r="I18" s="3">
        <f t="shared" si="1"/>
        <v>4.0000000000000003E-5</v>
      </c>
      <c r="J18" s="6">
        <f t="shared" si="20"/>
        <v>7.9577471545947676</v>
      </c>
      <c r="K18" s="3">
        <f t="shared" si="2"/>
        <v>1E-4</v>
      </c>
      <c r="L18" s="6">
        <f t="shared" si="20"/>
        <v>7.9577471545947676</v>
      </c>
      <c r="M18" s="3">
        <f t="shared" si="3"/>
        <v>2.0000000000000001E-4</v>
      </c>
      <c r="N18" s="6">
        <f t="shared" si="21"/>
        <v>7.9577471545947676</v>
      </c>
      <c r="O18" s="3">
        <f t="shared" si="4"/>
        <v>4.0000000000000002E-4</v>
      </c>
      <c r="P18" s="6">
        <f t="shared" si="22"/>
        <v>7.9577471545947676</v>
      </c>
      <c r="Q18" s="3">
        <f t="shared" si="5"/>
        <v>1E-3</v>
      </c>
      <c r="R18" s="6">
        <f t="shared" si="22"/>
        <v>7.9577471545947676</v>
      </c>
      <c r="S18" s="8">
        <f t="shared" si="6"/>
        <v>2E-3</v>
      </c>
      <c r="T18" s="6">
        <f t="shared" si="22"/>
        <v>7.9577471545947676</v>
      </c>
      <c r="U18" s="8">
        <f t="shared" si="7"/>
        <v>4.0000000000000001E-3</v>
      </c>
      <c r="V18" s="6">
        <f t="shared" si="22"/>
        <v>7.9577471545947676</v>
      </c>
      <c r="W18" s="8">
        <f t="shared" si="7"/>
        <v>0.01</v>
      </c>
      <c r="X18" s="6">
        <f t="shared" si="23"/>
        <v>7.9577471545947676</v>
      </c>
      <c r="Y18" s="8">
        <f t="shared" si="7"/>
        <v>0.02</v>
      </c>
      <c r="Z18" s="6">
        <f t="shared" si="24"/>
        <v>7.9577471545947676</v>
      </c>
      <c r="AA18" s="8">
        <f t="shared" si="7"/>
        <v>0.04</v>
      </c>
      <c r="AB18" s="6">
        <f t="shared" si="25"/>
        <v>7.9577471545947676</v>
      </c>
      <c r="AC18" s="6">
        <f t="shared" si="7"/>
        <v>0.1</v>
      </c>
      <c r="AD18" s="6">
        <f t="shared" si="26"/>
        <v>7.9577471545947676</v>
      </c>
      <c r="AE18" s="6">
        <f t="shared" si="8"/>
        <v>0.2</v>
      </c>
      <c r="AF18" s="6">
        <f t="shared" si="27"/>
        <v>7.9577471545947676</v>
      </c>
      <c r="AG18" s="6">
        <f t="shared" si="9"/>
        <v>0.4</v>
      </c>
      <c r="AH18" s="6">
        <f t="shared" si="28"/>
        <v>7.9577471545947676</v>
      </c>
      <c r="AI18" s="9">
        <f t="shared" si="10"/>
        <v>1</v>
      </c>
      <c r="AJ18" s="6">
        <f t="shared" si="29"/>
        <v>7.9577471545947676</v>
      </c>
      <c r="AK18" s="9">
        <f t="shared" si="11"/>
        <v>2</v>
      </c>
      <c r="AL18" s="6">
        <f t="shared" si="30"/>
        <v>7.9577471545947676</v>
      </c>
      <c r="AM18" s="9">
        <f t="shared" si="12"/>
        <v>4</v>
      </c>
      <c r="AN18" s="6">
        <f t="shared" si="31"/>
        <v>7.9577471545947676</v>
      </c>
      <c r="AO18" s="9">
        <f t="shared" si="13"/>
        <v>10</v>
      </c>
      <c r="AP18" s="6">
        <f t="shared" si="32"/>
        <v>7.9577471545947676</v>
      </c>
      <c r="AQ18" s="9">
        <f t="shared" si="33"/>
        <v>20</v>
      </c>
      <c r="AR18" s="6">
        <f t="shared" si="34"/>
        <v>7.9577471545947676</v>
      </c>
      <c r="AS18" s="9">
        <f t="shared" si="15"/>
        <v>40</v>
      </c>
      <c r="AT18" s="6">
        <f t="shared" si="35"/>
        <v>7.9577471545947676</v>
      </c>
      <c r="AU18" s="7">
        <f t="shared" si="16"/>
        <v>100</v>
      </c>
      <c r="AV18" s="6">
        <f t="shared" si="36"/>
        <v>7.9577471545947676</v>
      </c>
      <c r="AW18" s="7">
        <f t="shared" si="17"/>
        <v>200</v>
      </c>
      <c r="AX18" s="6">
        <f t="shared" si="36"/>
        <v>7.9577471545947676</v>
      </c>
      <c r="AY18" s="7">
        <f t="shared" si="18"/>
        <v>400</v>
      </c>
    </row>
    <row r="19" spans="1:51">
      <c r="A19">
        <v>0.04</v>
      </c>
      <c r="F19" s="6">
        <f t="shared" si="19"/>
        <v>3.9788735772973838</v>
      </c>
      <c r="G19" s="3">
        <f t="shared" si="0"/>
        <v>4.0000000000000003E-5</v>
      </c>
      <c r="H19" s="6">
        <f t="shared" si="19"/>
        <v>3.9788735772973838</v>
      </c>
      <c r="I19" s="3">
        <f t="shared" si="1"/>
        <v>8.0000000000000007E-5</v>
      </c>
      <c r="J19" s="6">
        <f t="shared" si="20"/>
        <v>3.9788735772973838</v>
      </c>
      <c r="K19" s="3">
        <f t="shared" si="2"/>
        <v>2.0000000000000001E-4</v>
      </c>
      <c r="L19" s="6">
        <f t="shared" si="20"/>
        <v>3.9788735772973838</v>
      </c>
      <c r="M19" s="3">
        <f t="shared" si="3"/>
        <v>4.0000000000000002E-4</v>
      </c>
      <c r="N19" s="6">
        <f t="shared" si="21"/>
        <v>3.9788735772973838</v>
      </c>
      <c r="O19" s="3">
        <f t="shared" si="4"/>
        <v>8.0000000000000004E-4</v>
      </c>
      <c r="P19" s="6">
        <f t="shared" si="22"/>
        <v>3.9788735772973838</v>
      </c>
      <c r="Q19" s="8">
        <f t="shared" si="5"/>
        <v>2E-3</v>
      </c>
      <c r="R19" s="6">
        <f t="shared" si="22"/>
        <v>3.9788735772973838</v>
      </c>
      <c r="S19" s="8">
        <f t="shared" si="6"/>
        <v>4.0000000000000001E-3</v>
      </c>
      <c r="T19" s="6">
        <f t="shared" si="22"/>
        <v>3.9788735772973838</v>
      </c>
      <c r="U19" s="8">
        <f t="shared" ref="U19:AC26" si="37">T$4*$A19</f>
        <v>8.0000000000000002E-3</v>
      </c>
      <c r="V19" s="6">
        <f t="shared" si="22"/>
        <v>3.9788735772973838</v>
      </c>
      <c r="W19" s="8">
        <f t="shared" si="37"/>
        <v>0.02</v>
      </c>
      <c r="X19" s="6">
        <f t="shared" si="23"/>
        <v>3.9788735772973838</v>
      </c>
      <c r="Y19" s="8">
        <f t="shared" si="37"/>
        <v>0.04</v>
      </c>
      <c r="Z19" s="6">
        <f t="shared" si="24"/>
        <v>3.9788735772973838</v>
      </c>
      <c r="AA19" s="8">
        <f t="shared" si="37"/>
        <v>0.08</v>
      </c>
      <c r="AB19" s="6">
        <f t="shared" si="25"/>
        <v>3.9788735772973838</v>
      </c>
      <c r="AC19" s="6">
        <f t="shared" si="37"/>
        <v>0.2</v>
      </c>
      <c r="AD19" s="6">
        <f t="shared" si="26"/>
        <v>3.9788735772973838</v>
      </c>
      <c r="AE19" s="6">
        <f t="shared" si="8"/>
        <v>0.4</v>
      </c>
      <c r="AF19" s="6">
        <f t="shared" si="27"/>
        <v>3.9788735772973838</v>
      </c>
      <c r="AG19" s="6">
        <f t="shared" si="9"/>
        <v>0.8</v>
      </c>
      <c r="AH19" s="6">
        <f t="shared" si="28"/>
        <v>3.9788735772973838</v>
      </c>
      <c r="AI19" s="9">
        <f t="shared" si="10"/>
        <v>2</v>
      </c>
      <c r="AJ19" s="6">
        <f t="shared" si="29"/>
        <v>3.9788735772973838</v>
      </c>
      <c r="AK19" s="9">
        <f t="shared" si="11"/>
        <v>4</v>
      </c>
      <c r="AL19" s="6">
        <f t="shared" si="30"/>
        <v>3.9788735772973838</v>
      </c>
      <c r="AM19" s="9">
        <f t="shared" si="12"/>
        <v>8</v>
      </c>
      <c r="AN19" s="6">
        <f t="shared" si="31"/>
        <v>3.9788735772973838</v>
      </c>
      <c r="AO19" s="9">
        <f t="shared" si="13"/>
        <v>20</v>
      </c>
      <c r="AP19" s="6">
        <f t="shared" si="32"/>
        <v>3.9788735772973838</v>
      </c>
      <c r="AQ19" s="9">
        <f t="shared" si="33"/>
        <v>40</v>
      </c>
      <c r="AR19" s="6">
        <f t="shared" si="34"/>
        <v>3.9788735772973838</v>
      </c>
      <c r="AS19" s="9">
        <f t="shared" si="15"/>
        <v>80</v>
      </c>
      <c r="AT19" s="6">
        <f t="shared" si="35"/>
        <v>3.9788735772973838</v>
      </c>
      <c r="AU19" s="7">
        <f t="shared" si="16"/>
        <v>200</v>
      </c>
      <c r="AV19" s="6">
        <f t="shared" si="36"/>
        <v>3.9788735772973838</v>
      </c>
      <c r="AW19" s="7">
        <f t="shared" si="17"/>
        <v>400</v>
      </c>
      <c r="AX19" s="6">
        <f t="shared" si="36"/>
        <v>3.9788735772973838</v>
      </c>
      <c r="AY19" s="7">
        <f t="shared" si="18"/>
        <v>800</v>
      </c>
    </row>
    <row r="20" spans="1:51">
      <c r="A20">
        <v>0.06</v>
      </c>
      <c r="F20" s="6">
        <f t="shared" si="19"/>
        <v>2.6525823848649224</v>
      </c>
      <c r="G20" s="3">
        <f t="shared" si="0"/>
        <v>6.0000000000000002E-5</v>
      </c>
      <c r="H20" s="6">
        <f t="shared" si="19"/>
        <v>2.6525823848649224</v>
      </c>
      <c r="I20" s="3">
        <f t="shared" si="1"/>
        <v>1.2E-4</v>
      </c>
      <c r="J20" s="6">
        <f t="shared" si="20"/>
        <v>2.6525823848649224</v>
      </c>
      <c r="K20" s="3">
        <f t="shared" si="2"/>
        <v>2.9999999999999997E-4</v>
      </c>
      <c r="L20" s="6">
        <f t="shared" si="20"/>
        <v>2.6525823848649224</v>
      </c>
      <c r="M20" s="3">
        <f t="shared" si="3"/>
        <v>5.9999999999999995E-4</v>
      </c>
      <c r="N20" s="6">
        <f t="shared" si="21"/>
        <v>2.6525823848649224</v>
      </c>
      <c r="O20" s="3">
        <f t="shared" si="4"/>
        <v>1.1999999999999999E-3</v>
      </c>
      <c r="P20" s="6">
        <f t="shared" si="22"/>
        <v>2.6525823848649224</v>
      </c>
      <c r="Q20" s="8">
        <f t="shared" si="5"/>
        <v>3.0000000000000001E-3</v>
      </c>
      <c r="R20" s="6">
        <f t="shared" si="22"/>
        <v>2.6525823848649224</v>
      </c>
      <c r="S20" s="8">
        <f t="shared" si="6"/>
        <v>6.0000000000000001E-3</v>
      </c>
      <c r="T20" s="6">
        <f t="shared" si="22"/>
        <v>2.6525823848649224</v>
      </c>
      <c r="U20" s="8">
        <f t="shared" si="37"/>
        <v>1.2E-2</v>
      </c>
      <c r="V20" s="6">
        <f t="shared" si="22"/>
        <v>2.6525823848649224</v>
      </c>
      <c r="W20" s="8">
        <f t="shared" si="37"/>
        <v>0.03</v>
      </c>
      <c r="X20" s="6">
        <f t="shared" si="23"/>
        <v>2.6525823848649224</v>
      </c>
      <c r="Y20" s="8">
        <f t="shared" si="37"/>
        <v>0.06</v>
      </c>
      <c r="Z20" s="6">
        <f t="shared" si="24"/>
        <v>2.6525823848649224</v>
      </c>
      <c r="AA20" s="6">
        <f t="shared" si="37"/>
        <v>0.12</v>
      </c>
      <c r="AB20" s="6">
        <f t="shared" si="25"/>
        <v>2.6525823848649224</v>
      </c>
      <c r="AC20" s="6">
        <f t="shared" si="37"/>
        <v>0.3</v>
      </c>
      <c r="AD20" s="6">
        <f t="shared" si="26"/>
        <v>2.6525823848649224</v>
      </c>
      <c r="AE20" s="6">
        <f t="shared" si="8"/>
        <v>0.6</v>
      </c>
      <c r="AF20" s="6">
        <f t="shared" si="27"/>
        <v>2.6525823848649224</v>
      </c>
      <c r="AG20" s="9">
        <f t="shared" si="9"/>
        <v>1.2</v>
      </c>
      <c r="AH20" s="6">
        <f t="shared" si="28"/>
        <v>2.6525823848649224</v>
      </c>
      <c r="AI20" s="9">
        <f t="shared" si="10"/>
        <v>3</v>
      </c>
      <c r="AJ20" s="6">
        <f t="shared" si="29"/>
        <v>2.6525823848649224</v>
      </c>
      <c r="AK20" s="9">
        <f t="shared" si="11"/>
        <v>6</v>
      </c>
      <c r="AL20" s="6">
        <f t="shared" si="30"/>
        <v>2.6525823848649224</v>
      </c>
      <c r="AM20" s="9">
        <f t="shared" si="12"/>
        <v>12</v>
      </c>
      <c r="AN20" s="6">
        <f t="shared" si="31"/>
        <v>2.6525823848649224</v>
      </c>
      <c r="AO20" s="9">
        <f t="shared" si="13"/>
        <v>30</v>
      </c>
      <c r="AP20" s="6">
        <f t="shared" si="32"/>
        <v>2.6525823848649224</v>
      </c>
      <c r="AQ20" s="9">
        <f t="shared" si="33"/>
        <v>60</v>
      </c>
      <c r="AR20" s="6">
        <f t="shared" si="34"/>
        <v>2.6525823848649224</v>
      </c>
      <c r="AS20" s="7">
        <f t="shared" si="15"/>
        <v>120</v>
      </c>
      <c r="AT20" s="6">
        <f t="shared" si="35"/>
        <v>2.6525823848649224</v>
      </c>
      <c r="AU20" s="7">
        <f t="shared" si="16"/>
        <v>300</v>
      </c>
      <c r="AV20" s="6">
        <f t="shared" si="36"/>
        <v>2.6525823848649224</v>
      </c>
      <c r="AW20" s="7">
        <f t="shared" si="17"/>
        <v>600</v>
      </c>
      <c r="AX20" s="6">
        <f t="shared" si="36"/>
        <v>2.6525823848649224</v>
      </c>
      <c r="AY20" s="7">
        <f t="shared" si="18"/>
        <v>1200</v>
      </c>
    </row>
    <row r="21" spans="1:51">
      <c r="A21">
        <v>0.08</v>
      </c>
      <c r="F21" s="6">
        <f t="shared" si="19"/>
        <v>1.9894367886486919</v>
      </c>
      <c r="G21" s="3">
        <f t="shared" si="0"/>
        <v>8.0000000000000007E-5</v>
      </c>
      <c r="H21" s="6">
        <f t="shared" si="19"/>
        <v>1.9894367886486919</v>
      </c>
      <c r="I21" s="3">
        <f t="shared" si="1"/>
        <v>1.6000000000000001E-4</v>
      </c>
      <c r="J21" s="6">
        <f t="shared" si="20"/>
        <v>1.9894367886486919</v>
      </c>
      <c r="K21" s="3">
        <f t="shared" si="2"/>
        <v>4.0000000000000002E-4</v>
      </c>
      <c r="L21" s="6">
        <f t="shared" si="20"/>
        <v>1.9894367886486919</v>
      </c>
      <c r="M21" s="3">
        <f t="shared" si="3"/>
        <v>8.0000000000000004E-4</v>
      </c>
      <c r="N21" s="6">
        <f t="shared" si="21"/>
        <v>1.9894367886486919</v>
      </c>
      <c r="O21" s="3">
        <f t="shared" si="4"/>
        <v>1.6000000000000001E-3</v>
      </c>
      <c r="P21" s="6">
        <f t="shared" si="22"/>
        <v>1.9894367886486919</v>
      </c>
      <c r="Q21" s="8">
        <f t="shared" si="5"/>
        <v>4.0000000000000001E-3</v>
      </c>
      <c r="R21" s="6">
        <f t="shared" si="22"/>
        <v>1.9894367886486919</v>
      </c>
      <c r="S21" s="8">
        <f t="shared" si="6"/>
        <v>8.0000000000000002E-3</v>
      </c>
      <c r="T21" s="6">
        <f t="shared" si="22"/>
        <v>1.9894367886486919</v>
      </c>
      <c r="U21" s="8">
        <f t="shared" si="37"/>
        <v>1.6E-2</v>
      </c>
      <c r="V21" s="6">
        <f t="shared" si="22"/>
        <v>1.9894367886486919</v>
      </c>
      <c r="W21" s="8">
        <f t="shared" si="37"/>
        <v>0.04</v>
      </c>
      <c r="X21" s="6">
        <f t="shared" si="23"/>
        <v>1.9894367886486919</v>
      </c>
      <c r="Y21" s="8">
        <f t="shared" si="37"/>
        <v>0.08</v>
      </c>
      <c r="Z21" s="6">
        <f t="shared" si="24"/>
        <v>1.9894367886486919</v>
      </c>
      <c r="AA21" s="6">
        <f t="shared" si="37"/>
        <v>0.16</v>
      </c>
      <c r="AB21" s="6">
        <f t="shared" si="25"/>
        <v>1.9894367886486919</v>
      </c>
      <c r="AC21" s="6">
        <f t="shared" si="37"/>
        <v>0.4</v>
      </c>
      <c r="AD21" s="6">
        <f t="shared" si="26"/>
        <v>1.9894367886486919</v>
      </c>
      <c r="AE21" s="6">
        <f t="shared" si="8"/>
        <v>0.8</v>
      </c>
      <c r="AF21" s="6">
        <f t="shared" si="27"/>
        <v>1.9894367886486919</v>
      </c>
      <c r="AG21" s="9">
        <f t="shared" si="9"/>
        <v>1.6</v>
      </c>
      <c r="AH21" s="6">
        <f t="shared" si="28"/>
        <v>1.9894367886486919</v>
      </c>
      <c r="AI21" s="9">
        <f t="shared" si="10"/>
        <v>4</v>
      </c>
      <c r="AJ21" s="6">
        <f t="shared" si="29"/>
        <v>1.9894367886486919</v>
      </c>
      <c r="AK21" s="9">
        <f t="shared" si="11"/>
        <v>8</v>
      </c>
      <c r="AL21" s="6">
        <f t="shared" si="30"/>
        <v>1.9894367886486919</v>
      </c>
      <c r="AM21" s="9">
        <f t="shared" si="12"/>
        <v>16</v>
      </c>
      <c r="AN21" s="6">
        <f t="shared" si="31"/>
        <v>1.9894367886486919</v>
      </c>
      <c r="AO21" s="9">
        <f t="shared" si="13"/>
        <v>40</v>
      </c>
      <c r="AP21" s="6">
        <f t="shared" si="32"/>
        <v>1.9894367886486919</v>
      </c>
      <c r="AQ21" s="9">
        <f t="shared" si="33"/>
        <v>80</v>
      </c>
      <c r="AR21" s="6">
        <f t="shared" si="34"/>
        <v>1.9894367886486919</v>
      </c>
      <c r="AS21" s="7">
        <f t="shared" si="15"/>
        <v>160</v>
      </c>
      <c r="AT21" s="6">
        <f t="shared" si="35"/>
        <v>1.9894367886486919</v>
      </c>
      <c r="AU21" s="7">
        <f t="shared" si="16"/>
        <v>400</v>
      </c>
      <c r="AV21" s="6">
        <f t="shared" si="36"/>
        <v>1.9894367886486919</v>
      </c>
      <c r="AW21" s="7">
        <f t="shared" si="17"/>
        <v>800</v>
      </c>
      <c r="AX21" s="6">
        <f t="shared" si="36"/>
        <v>1.9894367886486919</v>
      </c>
      <c r="AY21" s="7">
        <f t="shared" si="18"/>
        <v>1600</v>
      </c>
    </row>
    <row r="22" spans="1:51">
      <c r="A22">
        <v>0.1</v>
      </c>
      <c r="F22" s="6">
        <f t="shared" si="19"/>
        <v>1.5915494309189533</v>
      </c>
      <c r="G22" s="3">
        <f t="shared" si="0"/>
        <v>1E-4</v>
      </c>
      <c r="H22" s="6">
        <f t="shared" si="19"/>
        <v>1.5915494309189533</v>
      </c>
      <c r="I22" s="3">
        <f t="shared" si="1"/>
        <v>2.0000000000000001E-4</v>
      </c>
      <c r="J22" s="6">
        <f t="shared" si="20"/>
        <v>1.5915494309189533</v>
      </c>
      <c r="K22" s="3">
        <f t="shared" si="2"/>
        <v>5.0000000000000001E-4</v>
      </c>
      <c r="L22" s="6">
        <f t="shared" si="20"/>
        <v>1.5915494309189533</v>
      </c>
      <c r="M22" s="3">
        <f t="shared" si="3"/>
        <v>1E-3</v>
      </c>
      <c r="N22" s="6">
        <f t="shared" si="21"/>
        <v>1.5915494309189533</v>
      </c>
      <c r="O22" s="8">
        <f t="shared" si="4"/>
        <v>2E-3</v>
      </c>
      <c r="P22" s="6">
        <f t="shared" si="22"/>
        <v>1.5915494309189533</v>
      </c>
      <c r="Q22" s="8">
        <f t="shared" si="5"/>
        <v>5.000000000000001E-3</v>
      </c>
      <c r="R22" s="6">
        <f t="shared" si="22"/>
        <v>1.5915494309189533</v>
      </c>
      <c r="S22" s="8">
        <f t="shared" si="6"/>
        <v>1.0000000000000002E-2</v>
      </c>
      <c r="T22" s="6">
        <f t="shared" si="22"/>
        <v>1.5915494309189533</v>
      </c>
      <c r="U22" s="8">
        <f t="shared" si="37"/>
        <v>2.0000000000000004E-2</v>
      </c>
      <c r="V22" s="6">
        <f t="shared" si="22"/>
        <v>1.5915494309189533</v>
      </c>
      <c r="W22" s="8">
        <f t="shared" si="37"/>
        <v>0.05</v>
      </c>
      <c r="X22" s="6">
        <f t="shared" si="23"/>
        <v>1.5915494309189533</v>
      </c>
      <c r="Y22" s="6">
        <f t="shared" si="37"/>
        <v>0.1</v>
      </c>
      <c r="Z22" s="6">
        <f t="shared" si="24"/>
        <v>1.5915494309189533</v>
      </c>
      <c r="AA22" s="6">
        <f t="shared" si="37"/>
        <v>0.2</v>
      </c>
      <c r="AB22" s="6">
        <f t="shared" si="25"/>
        <v>1.5915494309189533</v>
      </c>
      <c r="AC22" s="6">
        <f t="shared" si="37"/>
        <v>0.5</v>
      </c>
      <c r="AD22" s="6">
        <f t="shared" si="26"/>
        <v>1.5915494309189533</v>
      </c>
      <c r="AE22" s="9">
        <f t="shared" si="8"/>
        <v>1</v>
      </c>
      <c r="AF22" s="6">
        <f t="shared" si="27"/>
        <v>1.5915494309189533</v>
      </c>
      <c r="AG22" s="9">
        <f t="shared" si="9"/>
        <v>2</v>
      </c>
      <c r="AH22" s="6">
        <f t="shared" si="28"/>
        <v>1.5915494309189533</v>
      </c>
      <c r="AI22" s="9">
        <f t="shared" si="10"/>
        <v>5</v>
      </c>
      <c r="AJ22" s="6">
        <f t="shared" si="29"/>
        <v>1.5915494309189533</v>
      </c>
      <c r="AK22" s="9">
        <f t="shared" si="11"/>
        <v>10</v>
      </c>
      <c r="AL22" s="6">
        <f t="shared" si="30"/>
        <v>1.5915494309189533</v>
      </c>
      <c r="AM22" s="9">
        <f t="shared" si="12"/>
        <v>20</v>
      </c>
      <c r="AN22" s="6">
        <f t="shared" si="31"/>
        <v>1.5915494309189533</v>
      </c>
      <c r="AO22" s="9">
        <f t="shared" si="13"/>
        <v>50</v>
      </c>
      <c r="AP22" s="6">
        <f t="shared" si="32"/>
        <v>1.5915494309189533</v>
      </c>
      <c r="AQ22" s="7">
        <f t="shared" si="33"/>
        <v>100</v>
      </c>
      <c r="AR22" s="6">
        <f t="shared" si="34"/>
        <v>1.5915494309189533</v>
      </c>
      <c r="AS22" s="7">
        <f t="shared" si="15"/>
        <v>200</v>
      </c>
      <c r="AT22" s="6">
        <f t="shared" si="35"/>
        <v>1.5915494309189533</v>
      </c>
      <c r="AU22" s="7">
        <f t="shared" si="16"/>
        <v>500</v>
      </c>
      <c r="AV22" s="6">
        <f t="shared" si="36"/>
        <v>1.5915494309189533</v>
      </c>
      <c r="AW22" s="7">
        <f t="shared" si="17"/>
        <v>1000</v>
      </c>
      <c r="AX22" s="6">
        <f t="shared" si="36"/>
        <v>1.5915494309189533</v>
      </c>
      <c r="AY22" s="7">
        <f t="shared" si="18"/>
        <v>2000</v>
      </c>
    </row>
    <row r="23" spans="1:51">
      <c r="A23">
        <v>0.2</v>
      </c>
      <c r="F23" s="8">
        <f t="shared" si="19"/>
        <v>0.79577471545947664</v>
      </c>
      <c r="G23" s="3">
        <f t="shared" si="0"/>
        <v>2.0000000000000001E-4</v>
      </c>
      <c r="H23" s="8">
        <f t="shared" si="19"/>
        <v>0.79577471545947664</v>
      </c>
      <c r="I23" s="3">
        <f t="shared" si="1"/>
        <v>4.0000000000000002E-4</v>
      </c>
      <c r="J23" s="8">
        <f t="shared" si="20"/>
        <v>0.79577471545947664</v>
      </c>
      <c r="K23" s="3">
        <f t="shared" si="2"/>
        <v>1E-3</v>
      </c>
      <c r="L23" s="8">
        <f t="shared" si="20"/>
        <v>0.79577471545947664</v>
      </c>
      <c r="M23" s="8">
        <f t="shared" si="3"/>
        <v>2E-3</v>
      </c>
      <c r="N23" s="8">
        <f t="shared" si="21"/>
        <v>0.79577471545947664</v>
      </c>
      <c r="O23" s="8">
        <f t="shared" si="4"/>
        <v>4.0000000000000001E-3</v>
      </c>
      <c r="P23" s="8">
        <f t="shared" si="22"/>
        <v>0.79577471545947664</v>
      </c>
      <c r="Q23" s="8">
        <f t="shared" si="5"/>
        <v>1.0000000000000002E-2</v>
      </c>
      <c r="R23" s="8">
        <f t="shared" si="22"/>
        <v>0.79577471545947664</v>
      </c>
      <c r="S23" s="8">
        <f t="shared" si="6"/>
        <v>2.0000000000000004E-2</v>
      </c>
      <c r="T23" s="8">
        <f t="shared" si="22"/>
        <v>0.79577471545947664</v>
      </c>
      <c r="U23" s="8">
        <f t="shared" si="37"/>
        <v>4.0000000000000008E-2</v>
      </c>
      <c r="V23" s="8">
        <f t="shared" si="22"/>
        <v>0.79577471545947664</v>
      </c>
      <c r="W23" s="6">
        <f t="shared" si="37"/>
        <v>0.1</v>
      </c>
      <c r="X23" s="8">
        <f t="shared" si="23"/>
        <v>0.79577471545947664</v>
      </c>
      <c r="Y23" s="6">
        <f t="shared" si="37"/>
        <v>0.2</v>
      </c>
      <c r="Z23" s="8">
        <f t="shared" si="24"/>
        <v>0.79577471545947664</v>
      </c>
      <c r="AA23" s="6">
        <f t="shared" si="37"/>
        <v>0.4</v>
      </c>
      <c r="AB23" s="8">
        <f t="shared" si="25"/>
        <v>0.79577471545947664</v>
      </c>
      <c r="AC23" s="9">
        <f t="shared" si="37"/>
        <v>1</v>
      </c>
      <c r="AD23" s="8">
        <f t="shared" si="26"/>
        <v>0.79577471545947664</v>
      </c>
      <c r="AE23" s="9">
        <f t="shared" si="8"/>
        <v>2</v>
      </c>
      <c r="AF23" s="8">
        <f t="shared" si="27"/>
        <v>0.79577471545947664</v>
      </c>
      <c r="AG23" s="9">
        <f t="shared" si="9"/>
        <v>4</v>
      </c>
      <c r="AH23" s="8">
        <f t="shared" si="28"/>
        <v>0.79577471545947664</v>
      </c>
      <c r="AI23" s="9">
        <f t="shared" si="10"/>
        <v>10</v>
      </c>
      <c r="AJ23" s="8">
        <f t="shared" si="29"/>
        <v>0.79577471545947664</v>
      </c>
      <c r="AK23" s="9">
        <f t="shared" si="11"/>
        <v>20</v>
      </c>
      <c r="AL23" s="8">
        <f t="shared" si="30"/>
        <v>0.79577471545947664</v>
      </c>
      <c r="AM23" s="9">
        <f t="shared" si="12"/>
        <v>40</v>
      </c>
      <c r="AN23" s="8">
        <f t="shared" si="31"/>
        <v>0.79577471545947664</v>
      </c>
      <c r="AO23" s="7">
        <f t="shared" si="13"/>
        <v>100</v>
      </c>
      <c r="AP23" s="8">
        <f t="shared" si="32"/>
        <v>0.79577471545947664</v>
      </c>
      <c r="AQ23" s="7">
        <f t="shared" si="33"/>
        <v>200</v>
      </c>
      <c r="AR23" s="8">
        <f t="shared" si="34"/>
        <v>0.79577471545947664</v>
      </c>
      <c r="AS23" s="7">
        <f t="shared" si="15"/>
        <v>400</v>
      </c>
      <c r="AT23" s="8">
        <f t="shared" si="35"/>
        <v>0.79577471545947664</v>
      </c>
      <c r="AU23" s="7">
        <f t="shared" si="16"/>
        <v>1000</v>
      </c>
      <c r="AV23" s="8">
        <f t="shared" si="36"/>
        <v>0.79577471545947664</v>
      </c>
      <c r="AW23" s="7">
        <f t="shared" si="17"/>
        <v>2000</v>
      </c>
      <c r="AX23" s="8">
        <f t="shared" si="36"/>
        <v>0.79577471545947664</v>
      </c>
      <c r="AY23" s="7">
        <f t="shared" si="18"/>
        <v>4000</v>
      </c>
    </row>
    <row r="24" spans="1:51">
      <c r="A24">
        <v>0.4</v>
      </c>
      <c r="F24" s="8">
        <f t="shared" si="19"/>
        <v>0.39788735772973832</v>
      </c>
      <c r="G24" s="3">
        <f t="shared" si="0"/>
        <v>4.0000000000000002E-4</v>
      </c>
      <c r="H24" s="8">
        <f t="shared" si="19"/>
        <v>0.39788735772973832</v>
      </c>
      <c r="I24" s="3">
        <f t="shared" si="1"/>
        <v>8.0000000000000004E-4</v>
      </c>
      <c r="J24" s="8">
        <f t="shared" si="20"/>
        <v>0.39788735772973832</v>
      </c>
      <c r="K24" s="8">
        <f t="shared" si="2"/>
        <v>2E-3</v>
      </c>
      <c r="L24" s="8">
        <f t="shared" si="20"/>
        <v>0.39788735772973832</v>
      </c>
      <c r="M24" s="8">
        <f t="shared" si="3"/>
        <v>4.0000000000000001E-3</v>
      </c>
      <c r="N24" s="8">
        <f t="shared" si="21"/>
        <v>0.39788735772973832</v>
      </c>
      <c r="O24" s="8">
        <f t="shared" si="4"/>
        <v>8.0000000000000002E-3</v>
      </c>
      <c r="P24" s="8">
        <f t="shared" si="22"/>
        <v>0.39788735772973832</v>
      </c>
      <c r="Q24" s="8">
        <f t="shared" si="5"/>
        <v>2.0000000000000004E-2</v>
      </c>
      <c r="R24" s="8">
        <f t="shared" si="22"/>
        <v>0.39788735772973832</v>
      </c>
      <c r="S24" s="8">
        <f t="shared" si="6"/>
        <v>4.0000000000000008E-2</v>
      </c>
      <c r="T24" s="8">
        <f t="shared" si="22"/>
        <v>0.39788735772973832</v>
      </c>
      <c r="U24" s="8">
        <f t="shared" si="37"/>
        <v>8.0000000000000016E-2</v>
      </c>
      <c r="V24" s="8">
        <f t="shared" si="22"/>
        <v>0.39788735772973832</v>
      </c>
      <c r="W24" s="6">
        <f t="shared" si="37"/>
        <v>0.2</v>
      </c>
      <c r="X24" s="8">
        <f t="shared" si="23"/>
        <v>0.39788735772973832</v>
      </c>
      <c r="Y24" s="6">
        <f t="shared" si="37"/>
        <v>0.4</v>
      </c>
      <c r="Z24" s="8">
        <f t="shared" si="24"/>
        <v>0.39788735772973832</v>
      </c>
      <c r="AA24" s="6">
        <f t="shared" si="37"/>
        <v>0.8</v>
      </c>
      <c r="AB24" s="8">
        <f t="shared" si="25"/>
        <v>0.39788735772973832</v>
      </c>
      <c r="AC24" s="9">
        <f t="shared" si="37"/>
        <v>2</v>
      </c>
      <c r="AD24" s="8">
        <f t="shared" si="26"/>
        <v>0.39788735772973832</v>
      </c>
      <c r="AE24" s="9">
        <f t="shared" si="8"/>
        <v>4</v>
      </c>
      <c r="AF24" s="8">
        <f t="shared" si="27"/>
        <v>0.39788735772973832</v>
      </c>
      <c r="AG24" s="9">
        <f t="shared" si="9"/>
        <v>8</v>
      </c>
      <c r="AH24" s="8">
        <f t="shared" si="28"/>
        <v>0.39788735772973832</v>
      </c>
      <c r="AI24" s="9">
        <f t="shared" si="10"/>
        <v>20</v>
      </c>
      <c r="AJ24" s="8">
        <f t="shared" si="29"/>
        <v>0.39788735772973832</v>
      </c>
      <c r="AK24" s="9">
        <f t="shared" si="11"/>
        <v>40</v>
      </c>
      <c r="AL24" s="8">
        <f t="shared" si="30"/>
        <v>0.39788735772973832</v>
      </c>
      <c r="AM24" s="9">
        <f t="shared" si="12"/>
        <v>80</v>
      </c>
      <c r="AN24" s="8">
        <f t="shared" si="31"/>
        <v>0.39788735772973832</v>
      </c>
      <c r="AO24" s="7">
        <f t="shared" si="13"/>
        <v>200</v>
      </c>
      <c r="AP24" s="8">
        <f t="shared" si="32"/>
        <v>0.39788735772973832</v>
      </c>
      <c r="AQ24" s="7">
        <f t="shared" si="33"/>
        <v>400</v>
      </c>
      <c r="AR24" s="8">
        <f t="shared" si="34"/>
        <v>0.39788735772973832</v>
      </c>
      <c r="AS24" s="7">
        <f t="shared" si="15"/>
        <v>800</v>
      </c>
      <c r="AT24" s="8">
        <f t="shared" si="35"/>
        <v>0.39788735772973832</v>
      </c>
      <c r="AU24" s="7">
        <f t="shared" si="16"/>
        <v>2000</v>
      </c>
      <c r="AV24" s="8">
        <f t="shared" si="36"/>
        <v>0.39788735772973832</v>
      </c>
      <c r="AW24" s="7">
        <f t="shared" si="17"/>
        <v>4000</v>
      </c>
      <c r="AX24" s="8">
        <f t="shared" si="36"/>
        <v>0.39788735772973832</v>
      </c>
      <c r="AY24" s="7">
        <f t="shared" si="18"/>
        <v>8000</v>
      </c>
    </row>
    <row r="25" spans="1:51">
      <c r="A25">
        <v>0.6</v>
      </c>
      <c r="F25" s="8">
        <f t="shared" si="19"/>
        <v>0.26525823848649227</v>
      </c>
      <c r="G25" s="3">
        <f t="shared" si="0"/>
        <v>5.9999999999999995E-4</v>
      </c>
      <c r="H25" s="8">
        <f t="shared" si="19"/>
        <v>0.26525823848649227</v>
      </c>
      <c r="I25" s="3">
        <f t="shared" si="1"/>
        <v>1.1999999999999999E-3</v>
      </c>
      <c r="J25" s="8">
        <f t="shared" si="20"/>
        <v>0.26525823848649227</v>
      </c>
      <c r="K25" s="8">
        <f t="shared" si="2"/>
        <v>3.0000000000000001E-3</v>
      </c>
      <c r="L25" s="8">
        <f t="shared" si="20"/>
        <v>0.26525823848649227</v>
      </c>
      <c r="M25" s="8">
        <f t="shared" si="3"/>
        <v>6.0000000000000001E-3</v>
      </c>
      <c r="N25" s="8">
        <f t="shared" si="21"/>
        <v>0.26525823848649227</v>
      </c>
      <c r="O25" s="8">
        <f t="shared" si="4"/>
        <v>1.2E-2</v>
      </c>
      <c r="P25" s="8">
        <f t="shared" si="22"/>
        <v>0.26525823848649227</v>
      </c>
      <c r="Q25" s="8">
        <f t="shared" si="5"/>
        <v>0.03</v>
      </c>
      <c r="R25" s="8">
        <f t="shared" si="22"/>
        <v>0.26525823848649227</v>
      </c>
      <c r="S25" s="8">
        <f t="shared" si="6"/>
        <v>0.06</v>
      </c>
      <c r="T25" s="8">
        <f t="shared" si="22"/>
        <v>0.26525823848649227</v>
      </c>
      <c r="U25" s="6">
        <f t="shared" si="37"/>
        <v>0.12</v>
      </c>
      <c r="V25" s="8">
        <f t="shared" si="22"/>
        <v>0.26525823848649227</v>
      </c>
      <c r="W25" s="6">
        <f t="shared" si="37"/>
        <v>0.3</v>
      </c>
      <c r="X25" s="8">
        <f t="shared" si="23"/>
        <v>0.26525823848649227</v>
      </c>
      <c r="Y25" s="6">
        <f t="shared" si="37"/>
        <v>0.6</v>
      </c>
      <c r="Z25" s="8">
        <f t="shared" si="24"/>
        <v>0.26525823848649227</v>
      </c>
      <c r="AA25" s="9">
        <f t="shared" si="37"/>
        <v>1.2</v>
      </c>
      <c r="AB25" s="8">
        <f t="shared" si="25"/>
        <v>0.26525823848649227</v>
      </c>
      <c r="AC25" s="9">
        <f t="shared" si="37"/>
        <v>3</v>
      </c>
      <c r="AD25" s="8">
        <f t="shared" si="26"/>
        <v>0.26525823848649227</v>
      </c>
      <c r="AE25" s="9">
        <f t="shared" si="8"/>
        <v>6</v>
      </c>
      <c r="AF25" s="8">
        <f t="shared" si="27"/>
        <v>0.26525823848649227</v>
      </c>
      <c r="AG25" s="9">
        <f t="shared" si="9"/>
        <v>12</v>
      </c>
      <c r="AH25" s="8">
        <f t="shared" si="28"/>
        <v>0.26525823848649227</v>
      </c>
      <c r="AI25" s="9">
        <f t="shared" si="10"/>
        <v>30</v>
      </c>
      <c r="AJ25" s="8">
        <f t="shared" si="29"/>
        <v>0.26525823848649227</v>
      </c>
      <c r="AK25" s="9">
        <f t="shared" si="11"/>
        <v>60</v>
      </c>
      <c r="AL25" s="8">
        <f t="shared" si="30"/>
        <v>0.26525823848649227</v>
      </c>
      <c r="AM25" s="7">
        <f t="shared" si="12"/>
        <v>120</v>
      </c>
      <c r="AN25" s="8">
        <f t="shared" si="31"/>
        <v>0.26525823848649227</v>
      </c>
      <c r="AO25" s="7">
        <f t="shared" si="13"/>
        <v>300</v>
      </c>
      <c r="AP25" s="8">
        <f t="shared" si="32"/>
        <v>0.26525823848649227</v>
      </c>
      <c r="AQ25" s="7">
        <f t="shared" si="33"/>
        <v>600</v>
      </c>
      <c r="AR25" s="8">
        <f t="shared" si="34"/>
        <v>0.26525823848649227</v>
      </c>
      <c r="AS25" s="7">
        <f t="shared" si="15"/>
        <v>1200</v>
      </c>
      <c r="AT25" s="8">
        <f t="shared" si="35"/>
        <v>0.26525823848649227</v>
      </c>
      <c r="AU25" s="7">
        <f t="shared" si="16"/>
        <v>3000</v>
      </c>
      <c r="AV25" s="8">
        <f t="shared" si="36"/>
        <v>0.26525823848649227</v>
      </c>
      <c r="AW25" s="7">
        <f t="shared" si="17"/>
        <v>6000</v>
      </c>
      <c r="AX25" s="8">
        <f t="shared" si="36"/>
        <v>0.26525823848649227</v>
      </c>
      <c r="AY25" s="7">
        <f t="shared" si="18"/>
        <v>12000</v>
      </c>
    </row>
    <row r="26" spans="1:51">
      <c r="A26">
        <v>0.8</v>
      </c>
      <c r="F26" s="8">
        <f t="shared" si="19"/>
        <v>0.19894367886486916</v>
      </c>
      <c r="G26" s="3">
        <f t="shared" si="0"/>
        <v>8.0000000000000004E-4</v>
      </c>
      <c r="H26" s="8">
        <f t="shared" si="19"/>
        <v>0.19894367886486916</v>
      </c>
      <c r="I26" s="3">
        <f t="shared" si="1"/>
        <v>1.6000000000000001E-3</v>
      </c>
      <c r="J26" s="8">
        <f t="shared" si="20"/>
        <v>0.19894367886486916</v>
      </c>
      <c r="K26" s="8">
        <f t="shared" si="2"/>
        <v>4.0000000000000001E-3</v>
      </c>
      <c r="L26" s="8">
        <f t="shared" si="20"/>
        <v>0.19894367886486916</v>
      </c>
      <c r="M26" s="8">
        <f t="shared" si="3"/>
        <v>8.0000000000000002E-3</v>
      </c>
      <c r="N26" s="8">
        <f t="shared" si="21"/>
        <v>0.19894367886486916</v>
      </c>
      <c r="O26" s="8">
        <f t="shared" si="4"/>
        <v>1.6E-2</v>
      </c>
      <c r="P26" s="8">
        <f t="shared" si="22"/>
        <v>0.19894367886486916</v>
      </c>
      <c r="Q26" s="8">
        <f t="shared" si="5"/>
        <v>4.0000000000000008E-2</v>
      </c>
      <c r="R26" s="8">
        <f t="shared" si="22"/>
        <v>0.19894367886486916</v>
      </c>
      <c r="S26" s="8">
        <f t="shared" si="6"/>
        <v>8.0000000000000016E-2</v>
      </c>
      <c r="T26" s="8">
        <f t="shared" si="22"/>
        <v>0.19894367886486916</v>
      </c>
      <c r="U26" s="6">
        <f t="shared" si="37"/>
        <v>0.16000000000000003</v>
      </c>
      <c r="V26" s="8">
        <f t="shared" si="22"/>
        <v>0.19894367886486916</v>
      </c>
      <c r="W26" s="6">
        <f t="shared" si="37"/>
        <v>0.4</v>
      </c>
      <c r="X26" s="8">
        <f t="shared" si="23"/>
        <v>0.19894367886486916</v>
      </c>
      <c r="Y26" s="6">
        <f t="shared" si="37"/>
        <v>0.8</v>
      </c>
      <c r="Z26" s="8">
        <f t="shared" si="24"/>
        <v>0.19894367886486916</v>
      </c>
      <c r="AA26" s="9">
        <f t="shared" si="37"/>
        <v>1.6</v>
      </c>
      <c r="AB26" s="8">
        <f t="shared" si="25"/>
        <v>0.19894367886486916</v>
      </c>
      <c r="AC26" s="9">
        <f t="shared" si="37"/>
        <v>4</v>
      </c>
      <c r="AD26" s="8">
        <f t="shared" si="26"/>
        <v>0.19894367886486916</v>
      </c>
      <c r="AE26" s="9">
        <f t="shared" si="8"/>
        <v>8</v>
      </c>
      <c r="AF26" s="8">
        <f t="shared" si="27"/>
        <v>0.19894367886486916</v>
      </c>
      <c r="AG26" s="9">
        <f t="shared" si="9"/>
        <v>16</v>
      </c>
      <c r="AH26" s="8">
        <f t="shared" si="28"/>
        <v>0.19894367886486916</v>
      </c>
      <c r="AI26" s="9">
        <f t="shared" si="10"/>
        <v>40</v>
      </c>
      <c r="AJ26" s="8">
        <f t="shared" si="29"/>
        <v>0.19894367886486916</v>
      </c>
      <c r="AK26" s="9">
        <f t="shared" si="11"/>
        <v>80</v>
      </c>
      <c r="AL26" s="8">
        <f t="shared" si="30"/>
        <v>0.19894367886486916</v>
      </c>
      <c r="AM26" s="7">
        <f t="shared" si="12"/>
        <v>160</v>
      </c>
      <c r="AN26" s="8">
        <f t="shared" si="31"/>
        <v>0.19894367886486916</v>
      </c>
      <c r="AO26" s="7">
        <f t="shared" si="13"/>
        <v>400</v>
      </c>
      <c r="AP26" s="8">
        <f t="shared" si="32"/>
        <v>0.19894367886486916</v>
      </c>
      <c r="AQ26" s="7">
        <f t="shared" si="33"/>
        <v>800</v>
      </c>
      <c r="AR26" s="8">
        <f t="shared" si="34"/>
        <v>0.19894367886486916</v>
      </c>
      <c r="AS26" s="7">
        <f t="shared" si="15"/>
        <v>1600</v>
      </c>
      <c r="AT26" s="8">
        <f t="shared" si="35"/>
        <v>0.19894367886486916</v>
      </c>
      <c r="AU26" s="7">
        <f t="shared" si="16"/>
        <v>4000</v>
      </c>
      <c r="AV26" s="8">
        <f t="shared" si="36"/>
        <v>0.19894367886486916</v>
      </c>
      <c r="AW26" s="7">
        <f t="shared" si="17"/>
        <v>8000</v>
      </c>
      <c r="AX26" s="8">
        <f t="shared" si="36"/>
        <v>0.19894367886486916</v>
      </c>
      <c r="AY26" s="7">
        <f t="shared" si="18"/>
        <v>16000</v>
      </c>
    </row>
    <row r="27" spans="1:51">
      <c r="A27">
        <v>1</v>
      </c>
      <c r="B27" s="3"/>
      <c r="C27" s="6"/>
      <c r="D27" s="3"/>
      <c r="E27" s="6"/>
      <c r="F27" s="8">
        <f t="shared" si="19"/>
        <v>0.15915494309189535</v>
      </c>
      <c r="G27" s="3">
        <f>F$4*$A27</f>
        <v>1E-3</v>
      </c>
      <c r="H27" s="8">
        <f t="shared" si="19"/>
        <v>0.15915494309189535</v>
      </c>
      <c r="I27" s="8">
        <f>H$4*$A27</f>
        <v>2E-3</v>
      </c>
      <c r="J27" s="8">
        <f t="shared" si="20"/>
        <v>0.15915494309189535</v>
      </c>
      <c r="K27" s="8">
        <f>J$4*$A27</f>
        <v>5.0000000000000001E-3</v>
      </c>
      <c r="L27" s="8">
        <f t="shared" si="20"/>
        <v>0.15915494309189535</v>
      </c>
      <c r="M27" s="8">
        <f>L$4*$A27</f>
        <v>0.01</v>
      </c>
      <c r="N27" s="8">
        <f t="shared" si="21"/>
        <v>0.15915494309189535</v>
      </c>
      <c r="O27" s="8">
        <f>N$4*$A27</f>
        <v>0.02</v>
      </c>
      <c r="P27" s="8">
        <f t="shared" si="22"/>
        <v>0.15915494309189535</v>
      </c>
      <c r="Q27" s="8">
        <f>P$4*$A27</f>
        <v>0.05</v>
      </c>
      <c r="R27" s="8">
        <f t="shared" si="22"/>
        <v>0.15915494309189535</v>
      </c>
      <c r="S27" s="6">
        <f>R$4*$A27</f>
        <v>0.1</v>
      </c>
      <c r="T27" s="8">
        <f t="shared" si="22"/>
        <v>0.15915494309189535</v>
      </c>
      <c r="U27" s="6">
        <f>T$4*$A27</f>
        <v>0.2</v>
      </c>
      <c r="V27" s="8">
        <f t="shared" si="22"/>
        <v>0.15915494309189535</v>
      </c>
      <c r="W27" s="9">
        <f>V$4*$A27</f>
        <v>0.5</v>
      </c>
      <c r="X27" s="8">
        <f t="shared" si="23"/>
        <v>0.15915494309189535</v>
      </c>
      <c r="Y27" s="9">
        <f>X$4*$A27</f>
        <v>1</v>
      </c>
      <c r="Z27" s="8">
        <f t="shared" si="24"/>
        <v>0.15915494309189535</v>
      </c>
      <c r="AA27" s="9">
        <f>Z$4*$A27</f>
        <v>2</v>
      </c>
      <c r="AB27" s="8">
        <f t="shared" si="25"/>
        <v>0.15915494309189535</v>
      </c>
      <c r="AC27" s="9">
        <f>AB$4*$A27</f>
        <v>5</v>
      </c>
      <c r="AD27" s="8">
        <f t="shared" si="26"/>
        <v>0.15915494309189535</v>
      </c>
      <c r="AE27" s="9">
        <f t="shared" si="8"/>
        <v>10</v>
      </c>
      <c r="AF27" s="8">
        <f t="shared" si="27"/>
        <v>0.15915494309189535</v>
      </c>
      <c r="AG27" s="9">
        <f>AF$4*$A27</f>
        <v>20</v>
      </c>
      <c r="AH27" s="8">
        <f t="shared" si="28"/>
        <v>0.15915494309189535</v>
      </c>
      <c r="AI27" s="9">
        <f>AH$4*$A27</f>
        <v>50</v>
      </c>
      <c r="AJ27" s="8">
        <f t="shared" si="29"/>
        <v>0.15915494309189535</v>
      </c>
      <c r="AK27" s="7">
        <f t="shared" si="11"/>
        <v>100</v>
      </c>
      <c r="AL27" s="8">
        <f t="shared" si="30"/>
        <v>0.15915494309189535</v>
      </c>
      <c r="AM27" s="7">
        <f>AL$4*$A27</f>
        <v>200</v>
      </c>
      <c r="AN27" s="8">
        <f t="shared" si="31"/>
        <v>0.15915494309189535</v>
      </c>
      <c r="AO27" s="7">
        <f>AN$4*$A27</f>
        <v>500</v>
      </c>
      <c r="AP27" s="8">
        <f t="shared" si="32"/>
        <v>0.15915494309189535</v>
      </c>
      <c r="AQ27" s="7">
        <f t="shared" si="33"/>
        <v>1000</v>
      </c>
      <c r="AR27" s="8">
        <f t="shared" si="34"/>
        <v>0.15915494309189535</v>
      </c>
      <c r="AS27" s="7">
        <f>AR$4*$A27</f>
        <v>2000</v>
      </c>
      <c r="AT27" s="8">
        <f t="shared" si="35"/>
        <v>0.15915494309189535</v>
      </c>
      <c r="AU27" s="7">
        <f>AT$4*$A27</f>
        <v>5000</v>
      </c>
      <c r="AV27" s="8">
        <f t="shared" si="36"/>
        <v>0.15915494309189535</v>
      </c>
      <c r="AW27" s="7">
        <f t="shared" si="17"/>
        <v>10000</v>
      </c>
      <c r="AX27" s="8">
        <f t="shared" si="36"/>
        <v>0.15915494309189535</v>
      </c>
      <c r="AY27" s="7">
        <f t="shared" si="18"/>
        <v>20000</v>
      </c>
    </row>
    <row r="28" spans="1:51">
      <c r="A28">
        <v>2</v>
      </c>
      <c r="F28" s="3">
        <f t="shared" si="19"/>
        <v>7.9577471545947673E-2</v>
      </c>
      <c r="G28" s="8">
        <f t="shared" ref="G28:G31" si="38">F$4*$A28</f>
        <v>2E-3</v>
      </c>
      <c r="H28" s="3">
        <f t="shared" si="19"/>
        <v>7.9577471545947673E-2</v>
      </c>
      <c r="I28" s="8">
        <f t="shared" ref="I28:I31" si="39">H$4*$A28</f>
        <v>4.0000000000000001E-3</v>
      </c>
      <c r="J28" s="3">
        <f t="shared" si="20"/>
        <v>7.9577471545947673E-2</v>
      </c>
      <c r="K28" s="8">
        <f t="shared" ref="K28:K31" si="40">J$4*$A28</f>
        <v>0.01</v>
      </c>
      <c r="L28" s="3">
        <f t="shared" si="20"/>
        <v>7.9577471545947673E-2</v>
      </c>
      <c r="M28" s="8">
        <f t="shared" ref="M28:M31" si="41">L$4*$A28</f>
        <v>0.02</v>
      </c>
      <c r="N28" s="3">
        <f t="shared" si="21"/>
        <v>7.9577471545947673E-2</v>
      </c>
      <c r="O28" s="8">
        <f t="shared" ref="O28:O31" si="42">N$4*$A28</f>
        <v>0.04</v>
      </c>
      <c r="P28" s="3">
        <f t="shared" si="22"/>
        <v>7.9577471545947673E-2</v>
      </c>
      <c r="Q28" s="6">
        <f t="shared" ref="Q28:Q31" si="43">P$4*$A28</f>
        <v>0.1</v>
      </c>
      <c r="R28" s="3">
        <f t="shared" si="22"/>
        <v>7.9577471545947673E-2</v>
      </c>
      <c r="S28" s="6">
        <f t="shared" ref="S28:S31" si="44">R$4*$A28</f>
        <v>0.2</v>
      </c>
      <c r="T28" s="3">
        <f t="shared" si="22"/>
        <v>7.9577471545947673E-2</v>
      </c>
      <c r="U28" s="6">
        <f t="shared" ref="U28:AC31" si="45">T$4*$A28</f>
        <v>0.4</v>
      </c>
      <c r="V28" s="3">
        <f t="shared" si="22"/>
        <v>7.9577471545947673E-2</v>
      </c>
      <c r="W28" s="9">
        <f t="shared" si="45"/>
        <v>1</v>
      </c>
      <c r="X28" s="3">
        <f t="shared" si="23"/>
        <v>7.9577471545947673E-2</v>
      </c>
      <c r="Y28" s="9">
        <f t="shared" si="45"/>
        <v>2</v>
      </c>
      <c r="Z28" s="3">
        <f t="shared" si="24"/>
        <v>7.9577471545947673E-2</v>
      </c>
      <c r="AA28" s="9">
        <f t="shared" si="45"/>
        <v>4</v>
      </c>
      <c r="AB28" s="3">
        <f t="shared" si="25"/>
        <v>7.9577471545947673E-2</v>
      </c>
      <c r="AC28" s="9">
        <f t="shared" si="45"/>
        <v>10</v>
      </c>
      <c r="AD28" s="3">
        <f t="shared" si="26"/>
        <v>7.9577471545947673E-2</v>
      </c>
      <c r="AE28" s="9">
        <f t="shared" si="8"/>
        <v>20</v>
      </c>
      <c r="AF28" s="3">
        <f t="shared" si="27"/>
        <v>7.9577471545947673E-2</v>
      </c>
      <c r="AG28" s="9">
        <f t="shared" ref="AG28:AG31" si="46">AF$4*$A28</f>
        <v>40</v>
      </c>
      <c r="AH28" s="3">
        <f t="shared" si="28"/>
        <v>7.9577471545947673E-2</v>
      </c>
      <c r="AI28" s="7">
        <f t="shared" ref="AI28:AI31" si="47">AH$4*$A28</f>
        <v>100</v>
      </c>
      <c r="AJ28" s="3">
        <f t="shared" si="29"/>
        <v>7.9577471545947673E-2</v>
      </c>
      <c r="AK28" s="7">
        <f t="shared" si="11"/>
        <v>200</v>
      </c>
      <c r="AL28" s="3">
        <f t="shared" si="30"/>
        <v>7.9577471545947673E-2</v>
      </c>
      <c r="AM28" s="7">
        <f t="shared" ref="AM28:AM31" si="48">AL$4*$A28</f>
        <v>400</v>
      </c>
      <c r="AN28" s="3">
        <f t="shared" si="31"/>
        <v>7.9577471545947673E-2</v>
      </c>
      <c r="AO28" s="7">
        <f t="shared" ref="AO28:AO31" si="49">AN$4*$A28</f>
        <v>1000</v>
      </c>
      <c r="AP28" s="3">
        <f t="shared" si="32"/>
        <v>7.9577471545947673E-2</v>
      </c>
      <c r="AQ28" s="7">
        <f t="shared" si="33"/>
        <v>2000</v>
      </c>
      <c r="AR28" s="3">
        <f t="shared" si="34"/>
        <v>7.9577471545947673E-2</v>
      </c>
      <c r="AS28" s="7">
        <f t="shared" ref="AS28:AS31" si="50">AR$4*$A28</f>
        <v>4000</v>
      </c>
      <c r="AT28" s="3">
        <f t="shared" si="35"/>
        <v>7.9577471545947673E-2</v>
      </c>
      <c r="AU28" s="7">
        <f t="shared" ref="AU28:AU31" si="51">AT$4*$A28</f>
        <v>10000</v>
      </c>
      <c r="AV28" s="3">
        <f t="shared" si="36"/>
        <v>7.9577471545947673E-2</v>
      </c>
      <c r="AW28" s="7">
        <f t="shared" si="17"/>
        <v>20000</v>
      </c>
      <c r="AX28" s="3">
        <f t="shared" si="36"/>
        <v>7.9577471545947673E-2</v>
      </c>
      <c r="AY28" s="7">
        <f t="shared" si="18"/>
        <v>40000</v>
      </c>
    </row>
    <row r="29" spans="1:51">
      <c r="A29">
        <v>4</v>
      </c>
      <c r="F29" s="3">
        <f t="shared" si="19"/>
        <v>3.9788735772973836E-2</v>
      </c>
      <c r="G29" s="8">
        <f t="shared" si="38"/>
        <v>4.0000000000000001E-3</v>
      </c>
      <c r="H29" s="3">
        <f t="shared" si="19"/>
        <v>3.9788735772973836E-2</v>
      </c>
      <c r="I29" s="8">
        <f t="shared" si="39"/>
        <v>8.0000000000000002E-3</v>
      </c>
      <c r="J29" s="3">
        <f t="shared" si="20"/>
        <v>3.9788735772973836E-2</v>
      </c>
      <c r="K29" s="8">
        <f t="shared" si="40"/>
        <v>0.02</v>
      </c>
      <c r="L29" s="3">
        <f t="shared" si="20"/>
        <v>3.9788735772973836E-2</v>
      </c>
      <c r="M29" s="8">
        <f t="shared" si="41"/>
        <v>0.04</v>
      </c>
      <c r="N29" s="3">
        <f t="shared" si="21"/>
        <v>3.9788735772973836E-2</v>
      </c>
      <c r="O29" s="8">
        <f t="shared" si="42"/>
        <v>0.08</v>
      </c>
      <c r="P29" s="3">
        <f t="shared" si="22"/>
        <v>3.9788735772973836E-2</v>
      </c>
      <c r="Q29" s="6">
        <f t="shared" si="43"/>
        <v>0.2</v>
      </c>
      <c r="R29" s="3">
        <f t="shared" si="22"/>
        <v>3.9788735772973836E-2</v>
      </c>
      <c r="S29" s="6">
        <f t="shared" si="44"/>
        <v>0.4</v>
      </c>
      <c r="T29" s="3">
        <f t="shared" si="22"/>
        <v>3.9788735772973836E-2</v>
      </c>
      <c r="U29" s="6">
        <f t="shared" si="45"/>
        <v>0.8</v>
      </c>
      <c r="V29" s="3">
        <f t="shared" si="22"/>
        <v>3.9788735772973836E-2</v>
      </c>
      <c r="W29" s="9">
        <f t="shared" si="45"/>
        <v>2</v>
      </c>
      <c r="X29" s="3">
        <f t="shared" si="23"/>
        <v>3.9788735772973836E-2</v>
      </c>
      <c r="Y29" s="9">
        <f t="shared" si="45"/>
        <v>4</v>
      </c>
      <c r="Z29" s="3">
        <f t="shared" si="24"/>
        <v>3.9788735772973836E-2</v>
      </c>
      <c r="AA29" s="9">
        <f t="shared" si="45"/>
        <v>8</v>
      </c>
      <c r="AB29" s="3">
        <f t="shared" si="25"/>
        <v>3.9788735772973836E-2</v>
      </c>
      <c r="AC29" s="9">
        <f t="shared" si="45"/>
        <v>20</v>
      </c>
      <c r="AD29" s="3">
        <f t="shared" si="26"/>
        <v>3.9788735772973836E-2</v>
      </c>
      <c r="AE29" s="9">
        <f t="shared" si="8"/>
        <v>40</v>
      </c>
      <c r="AF29" s="3">
        <f t="shared" si="27"/>
        <v>3.9788735772973836E-2</v>
      </c>
      <c r="AG29" s="9">
        <f t="shared" si="46"/>
        <v>80</v>
      </c>
      <c r="AH29" s="3">
        <f t="shared" si="28"/>
        <v>3.9788735772973836E-2</v>
      </c>
      <c r="AI29" s="7">
        <f t="shared" si="47"/>
        <v>200</v>
      </c>
      <c r="AJ29" s="3">
        <f t="shared" si="29"/>
        <v>3.9788735772973836E-2</v>
      </c>
      <c r="AK29" s="7">
        <f t="shared" si="11"/>
        <v>400</v>
      </c>
      <c r="AL29" s="3">
        <f t="shared" si="30"/>
        <v>3.9788735772973836E-2</v>
      </c>
      <c r="AM29" s="7">
        <f t="shared" si="48"/>
        <v>800</v>
      </c>
      <c r="AN29" s="3">
        <f t="shared" si="31"/>
        <v>3.9788735772973836E-2</v>
      </c>
      <c r="AO29" s="7">
        <f t="shared" si="49"/>
        <v>2000</v>
      </c>
      <c r="AP29" s="3">
        <f t="shared" si="32"/>
        <v>3.9788735772973836E-2</v>
      </c>
      <c r="AQ29" s="7">
        <f t="shared" si="33"/>
        <v>4000</v>
      </c>
      <c r="AR29" s="3">
        <f t="shared" si="34"/>
        <v>3.9788735772973836E-2</v>
      </c>
      <c r="AS29" s="7">
        <f t="shared" si="50"/>
        <v>8000</v>
      </c>
      <c r="AT29" s="3">
        <f t="shared" si="35"/>
        <v>3.9788735772973836E-2</v>
      </c>
      <c r="AU29" s="7">
        <f t="shared" si="51"/>
        <v>20000</v>
      </c>
      <c r="AV29" s="3">
        <f t="shared" si="36"/>
        <v>3.9788735772973836E-2</v>
      </c>
      <c r="AW29" s="7">
        <f t="shared" si="17"/>
        <v>40000</v>
      </c>
      <c r="AX29" s="3">
        <f t="shared" si="36"/>
        <v>3.9788735772973836E-2</v>
      </c>
      <c r="AY29" s="7">
        <f t="shared" si="18"/>
        <v>80000</v>
      </c>
    </row>
    <row r="30" spans="1:51">
      <c r="A30">
        <v>6</v>
      </c>
      <c r="F30" s="3">
        <f t="shared" si="19"/>
        <v>2.6525823848649224E-2</v>
      </c>
      <c r="G30" s="8">
        <f t="shared" si="38"/>
        <v>6.0000000000000001E-3</v>
      </c>
      <c r="H30" s="3">
        <f t="shared" si="19"/>
        <v>2.6525823848649224E-2</v>
      </c>
      <c r="I30" s="8">
        <f t="shared" si="39"/>
        <v>1.2E-2</v>
      </c>
      <c r="J30" s="3">
        <f t="shared" si="20"/>
        <v>2.6525823848649224E-2</v>
      </c>
      <c r="K30" s="8">
        <f t="shared" si="40"/>
        <v>0.03</v>
      </c>
      <c r="L30" s="3">
        <f t="shared" si="20"/>
        <v>2.6525823848649224E-2</v>
      </c>
      <c r="M30" s="8">
        <f t="shared" si="41"/>
        <v>0.06</v>
      </c>
      <c r="N30" s="3">
        <f t="shared" si="21"/>
        <v>2.6525823848649224E-2</v>
      </c>
      <c r="O30" s="6">
        <f t="shared" si="42"/>
        <v>0.12</v>
      </c>
      <c r="P30" s="3">
        <f t="shared" si="22"/>
        <v>2.6525823848649224E-2</v>
      </c>
      <c r="Q30" s="6">
        <f t="shared" si="43"/>
        <v>0.30000000000000004</v>
      </c>
      <c r="R30" s="3">
        <f t="shared" si="22"/>
        <v>2.6525823848649224E-2</v>
      </c>
      <c r="S30" s="6">
        <f t="shared" si="44"/>
        <v>0.60000000000000009</v>
      </c>
      <c r="T30" s="3">
        <f t="shared" si="22"/>
        <v>2.6525823848649224E-2</v>
      </c>
      <c r="U30" s="9">
        <f t="shared" si="45"/>
        <v>1.2000000000000002</v>
      </c>
      <c r="V30" s="3">
        <f t="shared" si="22"/>
        <v>2.6525823848649224E-2</v>
      </c>
      <c r="W30" s="9">
        <f t="shared" si="45"/>
        <v>3</v>
      </c>
      <c r="X30" s="3">
        <f t="shared" si="23"/>
        <v>2.6525823848649224E-2</v>
      </c>
      <c r="Y30" s="9">
        <f t="shared" si="45"/>
        <v>6</v>
      </c>
      <c r="Z30" s="3">
        <f t="shared" si="24"/>
        <v>2.6525823848649224E-2</v>
      </c>
      <c r="AA30" s="9">
        <f t="shared" si="45"/>
        <v>12</v>
      </c>
      <c r="AB30" s="3">
        <f t="shared" si="25"/>
        <v>2.6525823848649224E-2</v>
      </c>
      <c r="AC30" s="9">
        <f t="shared" si="45"/>
        <v>30</v>
      </c>
      <c r="AD30" s="3">
        <f t="shared" si="26"/>
        <v>2.6525823848649224E-2</v>
      </c>
      <c r="AE30" s="9">
        <f t="shared" si="8"/>
        <v>60</v>
      </c>
      <c r="AF30" s="3">
        <f t="shared" si="27"/>
        <v>2.6525823848649224E-2</v>
      </c>
      <c r="AG30" s="7">
        <f t="shared" si="46"/>
        <v>120</v>
      </c>
      <c r="AH30" s="3">
        <f t="shared" si="28"/>
        <v>2.6525823848649224E-2</v>
      </c>
      <c r="AI30" s="7">
        <f t="shared" si="47"/>
        <v>300</v>
      </c>
      <c r="AJ30" s="3">
        <f t="shared" si="29"/>
        <v>2.6525823848649224E-2</v>
      </c>
      <c r="AK30" s="7">
        <f t="shared" si="11"/>
        <v>600</v>
      </c>
      <c r="AL30" s="3">
        <f t="shared" si="30"/>
        <v>2.6525823848649224E-2</v>
      </c>
      <c r="AM30" s="7">
        <f t="shared" si="48"/>
        <v>1200</v>
      </c>
      <c r="AN30" s="3">
        <f t="shared" si="31"/>
        <v>2.6525823848649224E-2</v>
      </c>
      <c r="AO30" s="7">
        <f t="shared" si="49"/>
        <v>3000</v>
      </c>
      <c r="AP30" s="3">
        <f t="shared" si="32"/>
        <v>2.6525823848649224E-2</v>
      </c>
      <c r="AQ30" s="7">
        <f t="shared" si="33"/>
        <v>6000</v>
      </c>
      <c r="AR30" s="3">
        <f t="shared" si="34"/>
        <v>2.6525823848649224E-2</v>
      </c>
      <c r="AS30" s="7">
        <f t="shared" si="50"/>
        <v>12000</v>
      </c>
      <c r="AT30" s="3">
        <f t="shared" si="35"/>
        <v>2.6525823848649224E-2</v>
      </c>
      <c r="AU30" s="7">
        <f t="shared" si="51"/>
        <v>30000</v>
      </c>
      <c r="AV30" s="3">
        <f t="shared" si="36"/>
        <v>2.6525823848649224E-2</v>
      </c>
      <c r="AW30" s="7">
        <f t="shared" si="17"/>
        <v>60000</v>
      </c>
      <c r="AX30" s="3">
        <f t="shared" si="36"/>
        <v>2.6525823848649224E-2</v>
      </c>
      <c r="AY30" s="7">
        <f t="shared" si="18"/>
        <v>120000</v>
      </c>
    </row>
    <row r="31" spans="1:51">
      <c r="A31">
        <v>8</v>
      </c>
      <c r="F31" s="3">
        <f t="shared" si="19"/>
        <v>1.9894367886486918E-2</v>
      </c>
      <c r="G31" s="8">
        <f t="shared" si="38"/>
        <v>8.0000000000000002E-3</v>
      </c>
      <c r="H31" s="3">
        <f t="shared" si="19"/>
        <v>1.9894367886486918E-2</v>
      </c>
      <c r="I31" s="8">
        <f t="shared" si="39"/>
        <v>1.6E-2</v>
      </c>
      <c r="J31" s="3">
        <f t="shared" si="20"/>
        <v>1.9894367886486918E-2</v>
      </c>
      <c r="K31" s="8">
        <f t="shared" si="40"/>
        <v>0.04</v>
      </c>
      <c r="L31" s="3">
        <f t="shared" si="20"/>
        <v>1.9894367886486918E-2</v>
      </c>
      <c r="M31" s="8">
        <f t="shared" si="41"/>
        <v>0.08</v>
      </c>
      <c r="N31" s="3">
        <f t="shared" si="21"/>
        <v>1.9894367886486918E-2</v>
      </c>
      <c r="O31" s="6">
        <f t="shared" si="42"/>
        <v>0.16</v>
      </c>
      <c r="P31" s="3">
        <f t="shared" si="22"/>
        <v>1.9894367886486918E-2</v>
      </c>
      <c r="Q31" s="6">
        <f t="shared" si="43"/>
        <v>0.4</v>
      </c>
      <c r="R31" s="3">
        <f t="shared" si="22"/>
        <v>1.9894367886486918E-2</v>
      </c>
      <c r="S31" s="6">
        <f t="shared" si="44"/>
        <v>0.8</v>
      </c>
      <c r="T31" s="3">
        <f t="shared" si="22"/>
        <v>1.9894367886486918E-2</v>
      </c>
      <c r="U31" s="9">
        <f t="shared" si="45"/>
        <v>1.6</v>
      </c>
      <c r="V31" s="3">
        <f t="shared" si="22"/>
        <v>1.9894367886486918E-2</v>
      </c>
      <c r="W31" s="9">
        <f t="shared" si="45"/>
        <v>4</v>
      </c>
      <c r="X31" s="3">
        <f t="shared" si="23"/>
        <v>1.9894367886486918E-2</v>
      </c>
      <c r="Y31" s="9">
        <f t="shared" si="45"/>
        <v>8</v>
      </c>
      <c r="Z31" s="3">
        <f t="shared" si="24"/>
        <v>1.9894367886486918E-2</v>
      </c>
      <c r="AA31" s="9">
        <f t="shared" si="45"/>
        <v>16</v>
      </c>
      <c r="AB31" s="3">
        <f t="shared" si="25"/>
        <v>1.9894367886486918E-2</v>
      </c>
      <c r="AC31" s="9">
        <f t="shared" si="45"/>
        <v>40</v>
      </c>
      <c r="AD31" s="3">
        <f t="shared" si="26"/>
        <v>1.9894367886486918E-2</v>
      </c>
      <c r="AE31" s="9">
        <f t="shared" si="8"/>
        <v>80</v>
      </c>
      <c r="AF31" s="3">
        <f t="shared" si="27"/>
        <v>1.9894367886486918E-2</v>
      </c>
      <c r="AG31" s="7">
        <f t="shared" si="46"/>
        <v>160</v>
      </c>
      <c r="AH31" s="3">
        <f t="shared" si="28"/>
        <v>1.9894367886486918E-2</v>
      </c>
      <c r="AI31" s="7">
        <f t="shared" si="47"/>
        <v>400</v>
      </c>
      <c r="AJ31" s="3">
        <f t="shared" si="29"/>
        <v>1.9894367886486918E-2</v>
      </c>
      <c r="AK31" s="7">
        <f t="shared" si="11"/>
        <v>800</v>
      </c>
      <c r="AL31" s="3">
        <f t="shared" si="30"/>
        <v>1.9894367886486918E-2</v>
      </c>
      <c r="AM31" s="7">
        <f t="shared" si="48"/>
        <v>1600</v>
      </c>
      <c r="AN31" s="3">
        <f t="shared" si="31"/>
        <v>1.9894367886486918E-2</v>
      </c>
      <c r="AO31" s="7">
        <f t="shared" si="49"/>
        <v>4000</v>
      </c>
      <c r="AP31" s="3">
        <f t="shared" si="32"/>
        <v>1.9894367886486918E-2</v>
      </c>
      <c r="AQ31" s="7">
        <f t="shared" si="33"/>
        <v>8000</v>
      </c>
      <c r="AR31" s="3">
        <f t="shared" si="34"/>
        <v>1.9894367886486918E-2</v>
      </c>
      <c r="AS31" s="7">
        <f t="shared" si="50"/>
        <v>16000</v>
      </c>
      <c r="AT31" s="3">
        <f t="shared" si="35"/>
        <v>1.9894367886486918E-2</v>
      </c>
      <c r="AU31" s="7">
        <f t="shared" si="51"/>
        <v>40000</v>
      </c>
      <c r="AV31" s="3">
        <f t="shared" si="36"/>
        <v>1.9894367886486918E-2</v>
      </c>
      <c r="AW31" s="7">
        <f t="shared" si="17"/>
        <v>80000</v>
      </c>
      <c r="AX31" s="3">
        <f t="shared" si="36"/>
        <v>1.9894367886486918E-2</v>
      </c>
      <c r="AY31" s="7">
        <f t="shared" si="18"/>
        <v>160000</v>
      </c>
    </row>
    <row r="32" spans="1:51">
      <c r="A32">
        <v>10</v>
      </c>
      <c r="F32" s="3">
        <f t="shared" si="19"/>
        <v>1.5915494309189534E-2</v>
      </c>
      <c r="G32" s="8">
        <f>F$4*$A32</f>
        <v>0.01</v>
      </c>
      <c r="H32" s="3">
        <f t="shared" si="19"/>
        <v>1.5915494309189534E-2</v>
      </c>
      <c r="I32" s="8">
        <f>H$4*$A32</f>
        <v>0.02</v>
      </c>
      <c r="J32" s="3">
        <f t="shared" si="20"/>
        <v>1.5915494309189534E-2</v>
      </c>
      <c r="K32" s="8">
        <f>J$4*$A32</f>
        <v>0.05</v>
      </c>
      <c r="L32" s="3">
        <f t="shared" si="20"/>
        <v>1.5915494309189534E-2</v>
      </c>
      <c r="M32" s="6">
        <f>L$4*$A32</f>
        <v>0.1</v>
      </c>
      <c r="N32" s="3">
        <f t="shared" si="21"/>
        <v>1.5915494309189534E-2</v>
      </c>
      <c r="O32" s="6">
        <f>N$4*$A32</f>
        <v>0.2</v>
      </c>
      <c r="P32" s="3">
        <f t="shared" si="22"/>
        <v>1.5915494309189534E-2</v>
      </c>
      <c r="Q32" s="6">
        <f>P$4*$A32</f>
        <v>0.5</v>
      </c>
      <c r="R32" s="3">
        <f t="shared" si="22"/>
        <v>1.5915494309189534E-2</v>
      </c>
      <c r="S32" s="9">
        <f>R$4*$A32</f>
        <v>1</v>
      </c>
      <c r="T32" s="3">
        <f t="shared" si="22"/>
        <v>1.5915494309189534E-2</v>
      </c>
      <c r="U32" s="9">
        <f>T$4*$A32</f>
        <v>2</v>
      </c>
      <c r="V32" s="3">
        <f t="shared" si="22"/>
        <v>1.5915494309189534E-2</v>
      </c>
      <c r="W32" s="9">
        <f>V$4*$A32</f>
        <v>5</v>
      </c>
      <c r="X32" s="3">
        <f t="shared" si="23"/>
        <v>1.5915494309189534E-2</v>
      </c>
      <c r="Y32" s="9">
        <f>X$4*$A32</f>
        <v>10</v>
      </c>
      <c r="Z32" s="3">
        <f t="shared" si="24"/>
        <v>1.5915494309189534E-2</v>
      </c>
      <c r="AA32" s="9">
        <f>Z$4*$A32</f>
        <v>20</v>
      </c>
      <c r="AB32" s="3">
        <f t="shared" si="25"/>
        <v>1.5915494309189534E-2</v>
      </c>
      <c r="AC32" s="9">
        <f>AB$4*$A32</f>
        <v>50</v>
      </c>
      <c r="AD32" s="3">
        <f t="shared" si="26"/>
        <v>1.5915494309189534E-2</v>
      </c>
      <c r="AE32" s="7">
        <f t="shared" si="8"/>
        <v>100</v>
      </c>
      <c r="AF32" s="3">
        <f t="shared" si="27"/>
        <v>1.5915494309189534E-2</v>
      </c>
      <c r="AG32" s="7">
        <f>AF$4*$A32</f>
        <v>200</v>
      </c>
      <c r="AH32" s="3">
        <f t="shared" si="28"/>
        <v>1.5915494309189534E-2</v>
      </c>
      <c r="AI32" s="7">
        <f>AH$4*$A32</f>
        <v>500</v>
      </c>
      <c r="AJ32" s="3">
        <f t="shared" si="29"/>
        <v>1.5915494309189534E-2</v>
      </c>
      <c r="AK32" s="7">
        <f t="shared" si="11"/>
        <v>1000</v>
      </c>
      <c r="AL32" s="3">
        <f t="shared" si="30"/>
        <v>1.5915494309189534E-2</v>
      </c>
      <c r="AM32" s="7">
        <f>AL$4*$A32</f>
        <v>2000</v>
      </c>
      <c r="AN32" s="3">
        <f t="shared" si="31"/>
        <v>1.5915494309189534E-2</v>
      </c>
      <c r="AO32" s="7">
        <f>AN$4*$A32</f>
        <v>5000</v>
      </c>
      <c r="AP32" s="3">
        <f t="shared" si="32"/>
        <v>1.5915494309189534E-2</v>
      </c>
      <c r="AQ32" s="7">
        <f t="shared" si="33"/>
        <v>10000</v>
      </c>
      <c r="AR32" s="3">
        <f t="shared" si="34"/>
        <v>1.5915494309189534E-2</v>
      </c>
      <c r="AS32" s="7">
        <f>AR$4*$A32</f>
        <v>20000</v>
      </c>
      <c r="AT32" s="3">
        <f t="shared" si="35"/>
        <v>1.5915494309189534E-2</v>
      </c>
      <c r="AU32" s="7">
        <f>AT$4*$A32</f>
        <v>50000</v>
      </c>
      <c r="AV32" s="3">
        <f t="shared" si="36"/>
        <v>1.5915494309189534E-2</v>
      </c>
      <c r="AW32" s="7">
        <f t="shared" si="17"/>
        <v>100000</v>
      </c>
      <c r="AX32" s="3">
        <f t="shared" si="36"/>
        <v>1.5915494309189534E-2</v>
      </c>
      <c r="AY32" s="7">
        <f t="shared" si="18"/>
        <v>200000</v>
      </c>
    </row>
    <row r="33" spans="1:51">
      <c r="A33">
        <v>20</v>
      </c>
      <c r="F33" s="3">
        <f t="shared" si="19"/>
        <v>7.9577471545947669E-3</v>
      </c>
      <c r="G33" s="6">
        <f t="shared" ref="G33:G37" si="52">F$4*$A33</f>
        <v>0.02</v>
      </c>
      <c r="H33" s="3">
        <f t="shared" si="19"/>
        <v>7.9577471545947669E-3</v>
      </c>
      <c r="I33" s="8">
        <f t="shared" ref="I33:I37" si="53">H$4*$A33</f>
        <v>0.04</v>
      </c>
      <c r="J33" s="3">
        <f t="shared" si="20"/>
        <v>7.9577471545947669E-3</v>
      </c>
      <c r="K33" s="6">
        <f t="shared" ref="K33:K37" si="54">J$4*$A33</f>
        <v>0.1</v>
      </c>
      <c r="L33" s="3">
        <f t="shared" si="20"/>
        <v>7.9577471545947669E-3</v>
      </c>
      <c r="M33" s="6">
        <f t="shared" ref="M33:M37" si="55">L$4*$A33</f>
        <v>0.2</v>
      </c>
      <c r="N33" s="3">
        <f t="shared" si="21"/>
        <v>7.9577471545947669E-3</v>
      </c>
      <c r="O33" s="6">
        <f t="shared" ref="O33:O37" si="56">N$4*$A33</f>
        <v>0.4</v>
      </c>
      <c r="P33" s="3">
        <f t="shared" si="22"/>
        <v>7.9577471545947669E-3</v>
      </c>
      <c r="Q33" s="9">
        <f t="shared" ref="Q33:Q37" si="57">P$4*$A33</f>
        <v>1</v>
      </c>
      <c r="R33" s="3">
        <f t="shared" si="22"/>
        <v>7.9577471545947669E-3</v>
      </c>
      <c r="S33" s="9">
        <f t="shared" ref="S33:S37" si="58">R$4*$A33</f>
        <v>2</v>
      </c>
      <c r="T33" s="3">
        <f t="shared" si="22"/>
        <v>7.9577471545947669E-3</v>
      </c>
      <c r="U33" s="9">
        <f t="shared" ref="U33:AC37" si="59">T$4*$A33</f>
        <v>4</v>
      </c>
      <c r="V33" s="3">
        <f t="shared" si="22"/>
        <v>7.9577471545947669E-3</v>
      </c>
      <c r="W33" s="9">
        <f t="shared" si="59"/>
        <v>10</v>
      </c>
      <c r="X33" s="3">
        <f t="shared" si="23"/>
        <v>7.9577471545947669E-3</v>
      </c>
      <c r="Y33" s="9">
        <f t="shared" si="59"/>
        <v>20</v>
      </c>
      <c r="Z33" s="3">
        <f t="shared" si="24"/>
        <v>7.9577471545947669E-3</v>
      </c>
      <c r="AA33" s="9">
        <f t="shared" si="59"/>
        <v>40</v>
      </c>
      <c r="AB33" s="3">
        <f t="shared" si="25"/>
        <v>7.9577471545947669E-3</v>
      </c>
      <c r="AC33" s="7">
        <f t="shared" si="59"/>
        <v>100</v>
      </c>
      <c r="AD33" s="3">
        <f t="shared" si="26"/>
        <v>7.9577471545947669E-3</v>
      </c>
      <c r="AE33" s="7">
        <f t="shared" si="8"/>
        <v>200</v>
      </c>
      <c r="AF33" s="3">
        <f t="shared" si="27"/>
        <v>7.9577471545947669E-3</v>
      </c>
      <c r="AG33" s="7">
        <f t="shared" ref="AG33:AG37" si="60">AF$4*$A33</f>
        <v>400</v>
      </c>
      <c r="AH33" s="3">
        <f t="shared" si="28"/>
        <v>7.9577471545947669E-3</v>
      </c>
      <c r="AI33" s="7">
        <f t="shared" ref="AI33:AI37" si="61">AH$4*$A33</f>
        <v>1000</v>
      </c>
      <c r="AJ33" s="3">
        <f t="shared" si="29"/>
        <v>7.9577471545947669E-3</v>
      </c>
      <c r="AK33" s="7">
        <f t="shared" si="11"/>
        <v>2000</v>
      </c>
      <c r="AL33" s="3">
        <f t="shared" si="30"/>
        <v>7.9577471545947669E-3</v>
      </c>
      <c r="AM33" s="7">
        <f t="shared" ref="AM33:AM37" si="62">AL$4*$A33</f>
        <v>4000</v>
      </c>
      <c r="AN33" s="3">
        <f t="shared" si="31"/>
        <v>7.9577471545947669E-3</v>
      </c>
      <c r="AO33" s="7">
        <f t="shared" ref="AO33:AO37" si="63">AN$4*$A33</f>
        <v>10000</v>
      </c>
      <c r="AP33" s="3">
        <f t="shared" si="32"/>
        <v>7.9577471545947669E-3</v>
      </c>
      <c r="AQ33" s="7">
        <f t="shared" si="33"/>
        <v>20000</v>
      </c>
      <c r="AR33" s="3">
        <f t="shared" si="34"/>
        <v>7.9577471545947669E-3</v>
      </c>
      <c r="AS33" s="7">
        <f t="shared" ref="AS33:AS37" si="64">AR$4*$A33</f>
        <v>40000</v>
      </c>
      <c r="AT33" s="3">
        <f t="shared" si="35"/>
        <v>7.9577471545947669E-3</v>
      </c>
      <c r="AU33" s="7">
        <f t="shared" ref="AU33:AU37" si="65">AT$4*$A33</f>
        <v>100000</v>
      </c>
      <c r="AV33" s="3">
        <f t="shared" si="36"/>
        <v>7.9577471545947669E-3</v>
      </c>
      <c r="AW33" s="7">
        <f t="shared" si="17"/>
        <v>200000</v>
      </c>
      <c r="AX33" s="3">
        <f t="shared" si="36"/>
        <v>7.9577471545947669E-3</v>
      </c>
      <c r="AY33" s="7">
        <f t="shared" si="18"/>
        <v>400000</v>
      </c>
    </row>
    <row r="34" spans="1:51">
      <c r="A34">
        <v>40</v>
      </c>
      <c r="F34" s="3">
        <f t="shared" si="19"/>
        <v>3.9788735772973835E-3</v>
      </c>
      <c r="G34" s="6">
        <f t="shared" si="52"/>
        <v>0.04</v>
      </c>
      <c r="H34" s="3">
        <f t="shared" si="19"/>
        <v>3.9788735772973835E-3</v>
      </c>
      <c r="I34" s="8">
        <f t="shared" si="53"/>
        <v>0.08</v>
      </c>
      <c r="J34" s="3">
        <f t="shared" si="20"/>
        <v>3.9788735772973835E-3</v>
      </c>
      <c r="K34" s="6">
        <f t="shared" si="54"/>
        <v>0.2</v>
      </c>
      <c r="L34" s="3">
        <f t="shared" si="20"/>
        <v>3.9788735772973835E-3</v>
      </c>
      <c r="M34" s="6">
        <f t="shared" si="55"/>
        <v>0.4</v>
      </c>
      <c r="N34" s="3">
        <f t="shared" si="21"/>
        <v>3.9788735772973835E-3</v>
      </c>
      <c r="O34" s="6">
        <f t="shared" si="56"/>
        <v>0.8</v>
      </c>
      <c r="P34" s="3">
        <f t="shared" si="22"/>
        <v>3.9788735772973835E-3</v>
      </c>
      <c r="Q34" s="9">
        <f t="shared" si="57"/>
        <v>2</v>
      </c>
      <c r="R34" s="3">
        <f t="shared" si="22"/>
        <v>3.9788735772973835E-3</v>
      </c>
      <c r="S34" s="9">
        <f t="shared" si="58"/>
        <v>4</v>
      </c>
      <c r="T34" s="3">
        <f t="shared" si="22"/>
        <v>3.9788735772973835E-3</v>
      </c>
      <c r="U34" s="9">
        <f t="shared" si="59"/>
        <v>8</v>
      </c>
      <c r="V34" s="3">
        <f t="shared" si="22"/>
        <v>3.9788735772973835E-3</v>
      </c>
      <c r="W34" s="9">
        <f t="shared" si="59"/>
        <v>20</v>
      </c>
      <c r="X34" s="3">
        <f t="shared" si="23"/>
        <v>3.9788735772973835E-3</v>
      </c>
      <c r="Y34" s="9">
        <f t="shared" si="59"/>
        <v>40</v>
      </c>
      <c r="Z34" s="3">
        <f t="shared" si="24"/>
        <v>3.9788735772973835E-3</v>
      </c>
      <c r="AA34" s="9">
        <f t="shared" si="59"/>
        <v>80</v>
      </c>
      <c r="AB34" s="3">
        <f t="shared" si="25"/>
        <v>3.9788735772973835E-3</v>
      </c>
      <c r="AC34" s="7">
        <f t="shared" si="59"/>
        <v>200</v>
      </c>
      <c r="AD34" s="3">
        <f t="shared" si="26"/>
        <v>3.9788735772973835E-3</v>
      </c>
      <c r="AE34" s="7">
        <f t="shared" si="8"/>
        <v>400</v>
      </c>
      <c r="AF34" s="3">
        <f t="shared" si="27"/>
        <v>3.9788735772973835E-3</v>
      </c>
      <c r="AG34" s="7">
        <f t="shared" si="60"/>
        <v>800</v>
      </c>
      <c r="AH34" s="3">
        <f t="shared" si="28"/>
        <v>3.9788735772973835E-3</v>
      </c>
      <c r="AI34" s="7">
        <f t="shared" si="61"/>
        <v>2000</v>
      </c>
      <c r="AJ34" s="3">
        <f t="shared" si="29"/>
        <v>3.9788735772973835E-3</v>
      </c>
      <c r="AK34" s="7">
        <f t="shared" si="11"/>
        <v>4000</v>
      </c>
      <c r="AL34" s="3">
        <f t="shared" si="30"/>
        <v>3.9788735772973835E-3</v>
      </c>
      <c r="AM34" s="7">
        <f t="shared" si="62"/>
        <v>8000</v>
      </c>
      <c r="AN34" s="3">
        <f t="shared" si="31"/>
        <v>3.9788735772973835E-3</v>
      </c>
      <c r="AO34" s="7">
        <f t="shared" si="63"/>
        <v>20000</v>
      </c>
      <c r="AP34" s="3">
        <f t="shared" si="32"/>
        <v>3.9788735772973835E-3</v>
      </c>
      <c r="AQ34" s="7">
        <f t="shared" si="33"/>
        <v>40000</v>
      </c>
      <c r="AR34" s="3">
        <f t="shared" si="34"/>
        <v>3.9788735772973835E-3</v>
      </c>
      <c r="AS34" s="7">
        <f t="shared" si="64"/>
        <v>80000</v>
      </c>
      <c r="AT34" s="3">
        <f t="shared" si="35"/>
        <v>3.9788735772973835E-3</v>
      </c>
      <c r="AU34" s="7">
        <f t="shared" si="65"/>
        <v>200000</v>
      </c>
      <c r="AV34" s="3">
        <f t="shared" si="36"/>
        <v>3.9788735772973835E-3</v>
      </c>
      <c r="AW34" s="7">
        <f t="shared" si="17"/>
        <v>400000</v>
      </c>
      <c r="AX34" s="3">
        <f t="shared" si="36"/>
        <v>3.9788735772973835E-3</v>
      </c>
      <c r="AY34" s="7">
        <f t="shared" si="18"/>
        <v>800000</v>
      </c>
    </row>
    <row r="35" spans="1:51">
      <c r="A35">
        <v>60</v>
      </c>
      <c r="F35" s="3">
        <f t="shared" si="19"/>
        <v>2.6525823848649226E-3</v>
      </c>
      <c r="G35" s="6">
        <f t="shared" si="52"/>
        <v>0.06</v>
      </c>
      <c r="H35" s="3">
        <f t="shared" si="19"/>
        <v>2.6525823848649226E-3</v>
      </c>
      <c r="I35" s="6">
        <f t="shared" si="53"/>
        <v>0.12</v>
      </c>
      <c r="J35" s="3">
        <f t="shared" si="20"/>
        <v>2.6525823848649226E-3</v>
      </c>
      <c r="K35" s="6">
        <f t="shared" si="54"/>
        <v>0.3</v>
      </c>
      <c r="L35" s="3">
        <f t="shared" si="20"/>
        <v>2.6525823848649226E-3</v>
      </c>
      <c r="M35" s="6">
        <f t="shared" si="55"/>
        <v>0.6</v>
      </c>
      <c r="N35" s="3">
        <f t="shared" si="21"/>
        <v>2.6525823848649226E-3</v>
      </c>
      <c r="O35" s="9">
        <f t="shared" si="56"/>
        <v>1.2</v>
      </c>
      <c r="P35" s="3">
        <f t="shared" si="22"/>
        <v>2.6525823848649226E-3</v>
      </c>
      <c r="Q35" s="9">
        <f t="shared" si="57"/>
        <v>3</v>
      </c>
      <c r="R35" s="3">
        <f t="shared" si="22"/>
        <v>2.6525823848649226E-3</v>
      </c>
      <c r="S35" s="9">
        <f t="shared" si="58"/>
        <v>6</v>
      </c>
      <c r="T35" s="3">
        <f t="shared" si="22"/>
        <v>2.6525823848649226E-3</v>
      </c>
      <c r="U35" s="9">
        <f t="shared" si="59"/>
        <v>12</v>
      </c>
      <c r="V35" s="3">
        <f t="shared" si="22"/>
        <v>2.6525823848649226E-3</v>
      </c>
      <c r="W35" s="9">
        <f t="shared" si="59"/>
        <v>30</v>
      </c>
      <c r="X35" s="3">
        <f t="shared" si="23"/>
        <v>2.6525823848649226E-3</v>
      </c>
      <c r="Y35" s="9">
        <f t="shared" si="59"/>
        <v>60</v>
      </c>
      <c r="Z35" s="3">
        <f t="shared" si="24"/>
        <v>2.6525823848649226E-3</v>
      </c>
      <c r="AA35" s="7">
        <f t="shared" si="59"/>
        <v>120</v>
      </c>
      <c r="AB35" s="3">
        <f t="shared" si="25"/>
        <v>2.6525823848649226E-3</v>
      </c>
      <c r="AC35" s="7">
        <f t="shared" si="59"/>
        <v>300</v>
      </c>
      <c r="AD35" s="3">
        <f t="shared" si="26"/>
        <v>2.6525823848649226E-3</v>
      </c>
      <c r="AE35" s="7">
        <f t="shared" si="8"/>
        <v>600</v>
      </c>
      <c r="AF35" s="3">
        <f t="shared" si="27"/>
        <v>2.6525823848649226E-3</v>
      </c>
      <c r="AG35" s="7">
        <f t="shared" si="60"/>
        <v>1200</v>
      </c>
      <c r="AH35" s="3">
        <f t="shared" si="28"/>
        <v>2.6525823848649226E-3</v>
      </c>
      <c r="AI35" s="7">
        <f t="shared" si="61"/>
        <v>3000</v>
      </c>
      <c r="AJ35" s="3">
        <f t="shared" si="29"/>
        <v>2.6525823848649226E-3</v>
      </c>
      <c r="AK35" s="7">
        <f t="shared" si="11"/>
        <v>6000</v>
      </c>
      <c r="AL35" s="3">
        <f t="shared" si="30"/>
        <v>2.6525823848649226E-3</v>
      </c>
      <c r="AM35" s="7">
        <f t="shared" si="62"/>
        <v>12000</v>
      </c>
      <c r="AN35" s="3">
        <f t="shared" si="31"/>
        <v>2.6525823848649226E-3</v>
      </c>
      <c r="AO35" s="7">
        <f t="shared" si="63"/>
        <v>30000</v>
      </c>
      <c r="AP35" s="3">
        <f t="shared" si="32"/>
        <v>2.6525823848649226E-3</v>
      </c>
      <c r="AQ35" s="7">
        <f t="shared" si="33"/>
        <v>60000</v>
      </c>
      <c r="AR35" s="3">
        <f t="shared" si="34"/>
        <v>2.6525823848649226E-3</v>
      </c>
      <c r="AS35" s="7">
        <f t="shared" si="64"/>
        <v>120000</v>
      </c>
      <c r="AT35" s="3">
        <f t="shared" si="35"/>
        <v>2.6525823848649226E-3</v>
      </c>
      <c r="AU35" s="7">
        <f t="shared" si="65"/>
        <v>300000</v>
      </c>
      <c r="AV35" s="3">
        <f t="shared" si="36"/>
        <v>2.6525823848649226E-3</v>
      </c>
      <c r="AW35" s="7">
        <f t="shared" si="17"/>
        <v>600000</v>
      </c>
      <c r="AX35" s="3">
        <f t="shared" si="36"/>
        <v>2.6525823848649226E-3</v>
      </c>
      <c r="AY35" s="7">
        <f t="shared" si="18"/>
        <v>1200000</v>
      </c>
    </row>
    <row r="36" spans="1:51">
      <c r="A36">
        <v>80</v>
      </c>
      <c r="F36" s="3">
        <f t="shared" si="19"/>
        <v>1.9894367886486917E-3</v>
      </c>
      <c r="G36" s="6">
        <f t="shared" si="52"/>
        <v>0.08</v>
      </c>
      <c r="H36" s="3">
        <f t="shared" si="19"/>
        <v>1.9894367886486917E-3</v>
      </c>
      <c r="I36" s="6">
        <f t="shared" si="53"/>
        <v>0.16</v>
      </c>
      <c r="J36" s="3">
        <f t="shared" si="20"/>
        <v>1.9894367886486917E-3</v>
      </c>
      <c r="K36" s="6">
        <f t="shared" si="54"/>
        <v>0.4</v>
      </c>
      <c r="L36" s="3">
        <f t="shared" si="20"/>
        <v>1.9894367886486917E-3</v>
      </c>
      <c r="M36" s="6">
        <f t="shared" si="55"/>
        <v>0.8</v>
      </c>
      <c r="N36" s="3">
        <f t="shared" si="21"/>
        <v>1.9894367886486917E-3</v>
      </c>
      <c r="O36" s="9">
        <f t="shared" si="56"/>
        <v>1.6</v>
      </c>
      <c r="P36" s="3">
        <f t="shared" si="22"/>
        <v>1.9894367886486917E-3</v>
      </c>
      <c r="Q36" s="9">
        <f t="shared" si="57"/>
        <v>4</v>
      </c>
      <c r="R36" s="3">
        <f t="shared" si="22"/>
        <v>1.9894367886486917E-3</v>
      </c>
      <c r="S36" s="9">
        <f t="shared" si="58"/>
        <v>8</v>
      </c>
      <c r="T36" s="3">
        <f t="shared" si="22"/>
        <v>1.9894367886486917E-3</v>
      </c>
      <c r="U36" s="9">
        <f t="shared" si="59"/>
        <v>16</v>
      </c>
      <c r="V36" s="3">
        <f t="shared" si="22"/>
        <v>1.9894367886486917E-3</v>
      </c>
      <c r="W36" s="9">
        <f t="shared" si="59"/>
        <v>40</v>
      </c>
      <c r="X36" s="3">
        <f t="shared" si="23"/>
        <v>1.9894367886486917E-3</v>
      </c>
      <c r="Y36" s="9">
        <f t="shared" si="59"/>
        <v>80</v>
      </c>
      <c r="Z36" s="3">
        <f t="shared" si="24"/>
        <v>1.9894367886486917E-3</v>
      </c>
      <c r="AA36" s="7">
        <f t="shared" si="59"/>
        <v>160</v>
      </c>
      <c r="AB36" s="3">
        <f t="shared" si="25"/>
        <v>1.9894367886486917E-3</v>
      </c>
      <c r="AC36" s="7">
        <f t="shared" si="59"/>
        <v>400</v>
      </c>
      <c r="AD36" s="3">
        <f t="shared" si="26"/>
        <v>1.9894367886486917E-3</v>
      </c>
      <c r="AE36" s="7">
        <f t="shared" si="8"/>
        <v>800</v>
      </c>
      <c r="AF36" s="3">
        <f t="shared" si="27"/>
        <v>1.9894367886486917E-3</v>
      </c>
      <c r="AG36" s="7">
        <f t="shared" si="60"/>
        <v>1600</v>
      </c>
      <c r="AH36" s="3">
        <f t="shared" si="28"/>
        <v>1.9894367886486917E-3</v>
      </c>
      <c r="AI36" s="7">
        <f t="shared" si="61"/>
        <v>4000</v>
      </c>
      <c r="AJ36" s="3">
        <f t="shared" si="29"/>
        <v>1.9894367886486917E-3</v>
      </c>
      <c r="AK36" s="7">
        <f t="shared" si="11"/>
        <v>8000</v>
      </c>
      <c r="AL36" s="3">
        <f t="shared" si="30"/>
        <v>1.9894367886486917E-3</v>
      </c>
      <c r="AM36" s="7">
        <f t="shared" si="62"/>
        <v>16000</v>
      </c>
      <c r="AN36" s="3">
        <f t="shared" si="31"/>
        <v>1.9894367886486917E-3</v>
      </c>
      <c r="AO36" s="7">
        <f t="shared" si="63"/>
        <v>40000</v>
      </c>
      <c r="AP36" s="3">
        <f t="shared" si="32"/>
        <v>1.9894367886486917E-3</v>
      </c>
      <c r="AQ36" s="7">
        <f t="shared" si="33"/>
        <v>80000</v>
      </c>
      <c r="AR36" s="3">
        <f t="shared" si="34"/>
        <v>1.9894367886486917E-3</v>
      </c>
      <c r="AS36" s="7">
        <f t="shared" si="64"/>
        <v>160000</v>
      </c>
      <c r="AT36" s="3">
        <f t="shared" si="35"/>
        <v>1.9894367886486917E-3</v>
      </c>
      <c r="AU36" s="7">
        <f t="shared" si="65"/>
        <v>400000</v>
      </c>
      <c r="AV36" s="3">
        <f t="shared" si="36"/>
        <v>1.9894367886486917E-3</v>
      </c>
      <c r="AW36" s="7">
        <f t="shared" si="17"/>
        <v>800000</v>
      </c>
      <c r="AX36" s="3">
        <f t="shared" si="36"/>
        <v>1.9894367886486917E-3</v>
      </c>
      <c r="AY36" s="7">
        <f t="shared" si="18"/>
        <v>1600000</v>
      </c>
    </row>
    <row r="37" spans="1:51">
      <c r="A37">
        <v>100</v>
      </c>
      <c r="F37" s="3">
        <f t="shared" si="19"/>
        <v>1.5915494309189536E-3</v>
      </c>
      <c r="G37" s="9">
        <f t="shared" si="52"/>
        <v>0.1</v>
      </c>
      <c r="H37" s="3">
        <f t="shared" si="19"/>
        <v>1.5915494309189536E-3</v>
      </c>
      <c r="I37" s="9">
        <f t="shared" si="53"/>
        <v>0.2</v>
      </c>
      <c r="J37" s="3">
        <f t="shared" si="20"/>
        <v>1.5915494309189536E-3</v>
      </c>
      <c r="K37" s="6">
        <f t="shared" si="54"/>
        <v>0.5</v>
      </c>
      <c r="L37" s="3">
        <f t="shared" si="20"/>
        <v>1.5915494309189536E-3</v>
      </c>
      <c r="M37" s="9">
        <f t="shared" si="55"/>
        <v>1</v>
      </c>
      <c r="N37" s="3">
        <f t="shared" si="21"/>
        <v>1.5915494309189536E-3</v>
      </c>
      <c r="O37" s="9">
        <f t="shared" si="56"/>
        <v>2</v>
      </c>
      <c r="P37" s="3">
        <f t="shared" si="22"/>
        <v>1.5915494309189536E-3</v>
      </c>
      <c r="Q37" s="9">
        <f t="shared" si="57"/>
        <v>5</v>
      </c>
      <c r="R37" s="3">
        <f t="shared" si="22"/>
        <v>1.5915494309189536E-3</v>
      </c>
      <c r="S37" s="9">
        <f t="shared" si="58"/>
        <v>10</v>
      </c>
      <c r="T37" s="3">
        <f t="shared" si="22"/>
        <v>1.5915494309189536E-3</v>
      </c>
      <c r="U37" s="9">
        <f t="shared" si="59"/>
        <v>20</v>
      </c>
      <c r="V37" s="3">
        <f t="shared" si="22"/>
        <v>1.5915494309189536E-3</v>
      </c>
      <c r="W37" s="9">
        <f t="shared" si="59"/>
        <v>50</v>
      </c>
      <c r="X37" s="3">
        <f t="shared" si="23"/>
        <v>1.5915494309189536E-3</v>
      </c>
      <c r="Y37" s="9">
        <f t="shared" si="59"/>
        <v>100</v>
      </c>
      <c r="Z37" s="3">
        <f t="shared" si="24"/>
        <v>1.5915494309189536E-3</v>
      </c>
      <c r="AA37" s="7">
        <f t="shared" si="59"/>
        <v>200</v>
      </c>
      <c r="AB37" s="3">
        <f t="shared" si="25"/>
        <v>1.5915494309189536E-3</v>
      </c>
      <c r="AC37" s="7">
        <f t="shared" si="59"/>
        <v>500</v>
      </c>
      <c r="AD37" s="3">
        <f t="shared" si="26"/>
        <v>1.5915494309189536E-3</v>
      </c>
      <c r="AE37" s="7">
        <f t="shared" si="8"/>
        <v>1000</v>
      </c>
      <c r="AF37" s="3">
        <f t="shared" si="27"/>
        <v>1.5915494309189536E-3</v>
      </c>
      <c r="AG37" s="7">
        <f t="shared" si="60"/>
        <v>2000</v>
      </c>
      <c r="AH37" s="3">
        <f t="shared" si="28"/>
        <v>1.5915494309189536E-3</v>
      </c>
      <c r="AI37" s="7">
        <f t="shared" si="61"/>
        <v>5000</v>
      </c>
      <c r="AJ37" s="3">
        <f t="shared" si="29"/>
        <v>1.5915494309189536E-3</v>
      </c>
      <c r="AK37" s="7">
        <f t="shared" si="11"/>
        <v>10000</v>
      </c>
      <c r="AL37" s="3">
        <f t="shared" si="30"/>
        <v>1.5915494309189536E-3</v>
      </c>
      <c r="AM37" s="7">
        <f t="shared" si="62"/>
        <v>20000</v>
      </c>
      <c r="AN37" s="3">
        <f t="shared" si="31"/>
        <v>1.5915494309189536E-3</v>
      </c>
      <c r="AO37" s="7">
        <f t="shared" si="63"/>
        <v>50000</v>
      </c>
      <c r="AP37" s="3">
        <f t="shared" si="32"/>
        <v>1.5915494309189536E-3</v>
      </c>
      <c r="AQ37" s="7">
        <f t="shared" si="33"/>
        <v>100000</v>
      </c>
      <c r="AR37" s="3">
        <f t="shared" si="34"/>
        <v>1.5915494309189536E-3</v>
      </c>
      <c r="AS37" s="7">
        <f t="shared" si="64"/>
        <v>200000</v>
      </c>
      <c r="AT37" s="3">
        <f t="shared" si="35"/>
        <v>1.5915494309189536E-3</v>
      </c>
      <c r="AU37" s="7">
        <f t="shared" si="65"/>
        <v>500000</v>
      </c>
      <c r="AV37" s="3">
        <f t="shared" si="36"/>
        <v>1.5915494309189536E-3</v>
      </c>
      <c r="AW37" s="7">
        <f t="shared" si="17"/>
        <v>1000000</v>
      </c>
      <c r="AX37" s="3">
        <f t="shared" si="36"/>
        <v>1.5915494309189536E-3</v>
      </c>
      <c r="AY37" s="7">
        <f t="shared" si="18"/>
        <v>2000000</v>
      </c>
    </row>
    <row r="39" spans="1:51">
      <c r="B39" s="12" t="s">
        <v>6</v>
      </c>
      <c r="C39" s="12"/>
      <c r="D39" s="12" t="s">
        <v>6</v>
      </c>
      <c r="E39" s="12"/>
      <c r="F39" s="12" t="s">
        <v>6</v>
      </c>
      <c r="G39" s="12"/>
      <c r="H39" s="12" t="s">
        <v>6</v>
      </c>
      <c r="I39" s="12"/>
      <c r="J39" s="12" t="s">
        <v>6</v>
      </c>
      <c r="K39" s="12"/>
      <c r="L39" s="12" t="s">
        <v>6</v>
      </c>
      <c r="M39" s="12"/>
      <c r="N39" s="12" t="s">
        <v>6</v>
      </c>
      <c r="O39" s="12"/>
      <c r="P39" s="12" t="s">
        <v>6</v>
      </c>
      <c r="Q39" s="12"/>
      <c r="R39" s="12" t="s">
        <v>6</v>
      </c>
      <c r="S39" s="12"/>
      <c r="T39" s="12" t="s">
        <v>6</v>
      </c>
      <c r="U39" s="12"/>
      <c r="V39" s="12" t="s">
        <v>6</v>
      </c>
      <c r="W39" s="12"/>
      <c r="X39" s="12" t="s">
        <v>6</v>
      </c>
      <c r="Y39" s="12"/>
      <c r="Z39" s="12" t="s">
        <v>6</v>
      </c>
      <c r="AA39" s="12"/>
      <c r="AB39" s="12" t="s">
        <v>6</v>
      </c>
      <c r="AC39" s="12"/>
      <c r="AD39" s="12" t="s">
        <v>6</v>
      </c>
      <c r="AE39" s="12"/>
      <c r="AF39" s="12" t="s">
        <v>6</v>
      </c>
      <c r="AG39" s="12"/>
      <c r="AH39" s="12" t="s">
        <v>6</v>
      </c>
      <c r="AI39" s="12"/>
      <c r="AJ39" s="12" t="s">
        <v>6</v>
      </c>
      <c r="AK39" s="12"/>
      <c r="AL39" s="12" t="s">
        <v>6</v>
      </c>
      <c r="AM39" s="12"/>
      <c r="AN39" s="12" t="s">
        <v>6</v>
      </c>
      <c r="AO39" s="12"/>
      <c r="AP39" s="12" t="s">
        <v>6</v>
      </c>
      <c r="AQ39" s="12"/>
      <c r="AR39" s="12" t="s">
        <v>6</v>
      </c>
      <c r="AS39" s="12"/>
      <c r="AT39" s="12" t="s">
        <v>6</v>
      </c>
      <c r="AU39" s="12"/>
    </row>
    <row r="40" spans="1:51">
      <c r="B40" s="12" t="s">
        <v>58</v>
      </c>
      <c r="C40" s="12"/>
      <c r="D40" s="12" t="s">
        <v>57</v>
      </c>
      <c r="E40" s="12"/>
      <c r="F40" s="12" t="s">
        <v>56</v>
      </c>
      <c r="G40" s="12"/>
      <c r="H40" s="12" t="s">
        <v>38</v>
      </c>
      <c r="I40" s="12"/>
      <c r="J40" s="12" t="s">
        <v>39</v>
      </c>
      <c r="K40" s="12"/>
      <c r="L40" s="12" t="s">
        <v>13</v>
      </c>
      <c r="M40" s="12"/>
      <c r="N40" s="12" t="s">
        <v>43</v>
      </c>
      <c r="O40" s="12"/>
      <c r="P40" s="12" t="s">
        <v>40</v>
      </c>
      <c r="Q40" s="12"/>
      <c r="R40" s="12" t="s">
        <v>14</v>
      </c>
      <c r="S40" s="12"/>
      <c r="T40" s="12" t="s">
        <v>45</v>
      </c>
      <c r="U40" s="12"/>
      <c r="V40" s="12" t="s">
        <v>41</v>
      </c>
      <c r="W40" s="12"/>
      <c r="X40" s="12" t="s">
        <v>15</v>
      </c>
      <c r="Y40" s="12"/>
      <c r="Z40" s="12" t="s">
        <v>46</v>
      </c>
      <c r="AA40" s="12"/>
      <c r="AB40" s="12" t="s">
        <v>44</v>
      </c>
      <c r="AC40" s="12"/>
      <c r="AD40" s="12" t="s">
        <v>16</v>
      </c>
      <c r="AE40" s="12"/>
      <c r="AF40" s="12" t="s">
        <v>47</v>
      </c>
      <c r="AG40" s="12"/>
      <c r="AH40" s="12" t="s">
        <v>42</v>
      </c>
      <c r="AI40" s="12"/>
      <c r="AJ40" s="12" t="s">
        <v>17</v>
      </c>
      <c r="AK40" s="12"/>
      <c r="AL40" s="12" t="s">
        <v>48</v>
      </c>
      <c r="AM40" s="12"/>
      <c r="AN40" s="12" t="s">
        <v>49</v>
      </c>
      <c r="AO40" s="12"/>
      <c r="AP40" s="12" t="s">
        <v>50</v>
      </c>
      <c r="AQ40" s="12"/>
      <c r="AR40" s="12" t="s">
        <v>52</v>
      </c>
      <c r="AS40" s="12"/>
      <c r="AT40" s="12" t="s">
        <v>51</v>
      </c>
      <c r="AU40" s="12"/>
    </row>
    <row r="41" spans="1:51">
      <c r="B41" s="1" t="s">
        <v>3</v>
      </c>
      <c r="C41" s="1" t="s">
        <v>4</v>
      </c>
      <c r="D41" s="1" t="s">
        <v>3</v>
      </c>
      <c r="E41" s="1" t="s">
        <v>4</v>
      </c>
      <c r="F41" s="1" t="s">
        <v>3</v>
      </c>
      <c r="G41" s="1" t="s">
        <v>4</v>
      </c>
      <c r="H41" s="1" t="s">
        <v>3</v>
      </c>
      <c r="I41" s="1" t="s">
        <v>4</v>
      </c>
      <c r="J41" s="1" t="s">
        <v>3</v>
      </c>
      <c r="K41" s="1" t="s">
        <v>4</v>
      </c>
      <c r="L41" s="1" t="s">
        <v>3</v>
      </c>
      <c r="M41" s="1" t="s">
        <v>4</v>
      </c>
      <c r="N41" s="1" t="s">
        <v>3</v>
      </c>
      <c r="O41" s="1" t="s">
        <v>4</v>
      </c>
      <c r="P41" s="1" t="s">
        <v>3</v>
      </c>
      <c r="Q41" s="1" t="s">
        <v>4</v>
      </c>
      <c r="R41" s="1" t="s">
        <v>3</v>
      </c>
      <c r="S41" s="1" t="s">
        <v>4</v>
      </c>
      <c r="T41" s="1" t="s">
        <v>3</v>
      </c>
      <c r="U41" s="1" t="s">
        <v>4</v>
      </c>
      <c r="V41" s="1" t="s">
        <v>3</v>
      </c>
      <c r="W41" s="1" t="s">
        <v>4</v>
      </c>
      <c r="X41" s="1" t="s">
        <v>3</v>
      </c>
      <c r="Y41" s="1" t="s">
        <v>4</v>
      </c>
      <c r="Z41" s="1" t="s">
        <v>3</v>
      </c>
      <c r="AA41" s="1" t="s">
        <v>4</v>
      </c>
      <c r="AB41" s="1" t="s">
        <v>3</v>
      </c>
      <c r="AC41" s="1" t="s">
        <v>4</v>
      </c>
      <c r="AD41" s="1" t="s">
        <v>3</v>
      </c>
      <c r="AE41" s="1" t="s">
        <v>4</v>
      </c>
      <c r="AF41" s="1" t="s">
        <v>3</v>
      </c>
      <c r="AG41" s="1" t="s">
        <v>4</v>
      </c>
      <c r="AH41" s="1" t="s">
        <v>3</v>
      </c>
      <c r="AI41" s="1" t="s">
        <v>4</v>
      </c>
      <c r="AJ41" s="1" t="s">
        <v>3</v>
      </c>
      <c r="AK41" s="1" t="s">
        <v>4</v>
      </c>
      <c r="AL41" s="1" t="s">
        <v>3</v>
      </c>
      <c r="AM41" s="1" t="s">
        <v>4</v>
      </c>
      <c r="AN41" s="1" t="s">
        <v>3</v>
      </c>
      <c r="AO41" s="1" t="s">
        <v>4</v>
      </c>
      <c r="AP41" s="1" t="s">
        <v>3</v>
      </c>
      <c r="AQ41" s="1" t="s">
        <v>4</v>
      </c>
      <c r="AR41" s="1" t="s">
        <v>3</v>
      </c>
      <c r="AS41" s="1" t="s">
        <v>4</v>
      </c>
      <c r="AT41" s="1" t="s">
        <v>3</v>
      </c>
      <c r="AU41" s="1" t="s">
        <v>4</v>
      </c>
    </row>
    <row r="42" spans="1:51">
      <c r="B42" s="1" t="s">
        <v>7</v>
      </c>
      <c r="C42" s="1" t="s">
        <v>8</v>
      </c>
      <c r="D42" s="1" t="s">
        <v>7</v>
      </c>
      <c r="E42" s="1" t="s">
        <v>8</v>
      </c>
      <c r="F42" s="1" t="s">
        <v>7</v>
      </c>
      <c r="G42" s="1" t="s">
        <v>8</v>
      </c>
      <c r="H42" s="1" t="s">
        <v>7</v>
      </c>
      <c r="I42" s="1" t="s">
        <v>8</v>
      </c>
      <c r="J42" s="1" t="s">
        <v>7</v>
      </c>
      <c r="K42" s="1" t="s">
        <v>8</v>
      </c>
      <c r="L42" s="1" t="s">
        <v>7</v>
      </c>
      <c r="M42" s="1" t="s">
        <v>8</v>
      </c>
      <c r="N42" s="1" t="s">
        <v>7</v>
      </c>
      <c r="O42" s="1" t="s">
        <v>8</v>
      </c>
      <c r="P42" s="1" t="s">
        <v>7</v>
      </c>
      <c r="Q42" s="1" t="s">
        <v>8</v>
      </c>
      <c r="R42" s="1" t="s">
        <v>7</v>
      </c>
      <c r="S42" s="1" t="s">
        <v>8</v>
      </c>
      <c r="T42" s="1" t="s">
        <v>7</v>
      </c>
      <c r="U42" s="1" t="s">
        <v>8</v>
      </c>
      <c r="V42" s="1" t="s">
        <v>7</v>
      </c>
      <c r="W42" s="1" t="s">
        <v>8</v>
      </c>
      <c r="X42" s="1" t="s">
        <v>7</v>
      </c>
      <c r="Y42" s="1" t="s">
        <v>8</v>
      </c>
      <c r="Z42" s="1" t="s">
        <v>7</v>
      </c>
      <c r="AA42" s="1" t="s">
        <v>8</v>
      </c>
      <c r="AB42" s="1" t="s">
        <v>7</v>
      </c>
      <c r="AC42" s="1" t="s">
        <v>8</v>
      </c>
      <c r="AD42" s="1" t="s">
        <v>7</v>
      </c>
      <c r="AE42" s="1" t="s">
        <v>8</v>
      </c>
      <c r="AF42" s="1" t="s">
        <v>7</v>
      </c>
      <c r="AG42" s="1" t="s">
        <v>8</v>
      </c>
      <c r="AH42" s="1" t="s">
        <v>7</v>
      </c>
      <c r="AI42" s="1" t="s">
        <v>8</v>
      </c>
      <c r="AJ42" s="1" t="s">
        <v>7</v>
      </c>
      <c r="AK42" s="1" t="s">
        <v>8</v>
      </c>
      <c r="AL42" s="1" t="s">
        <v>7</v>
      </c>
      <c r="AM42" s="1" t="s">
        <v>8</v>
      </c>
      <c r="AN42" s="1" t="s">
        <v>7</v>
      </c>
      <c r="AO42" s="1" t="s">
        <v>8</v>
      </c>
      <c r="AP42" s="1" t="s">
        <v>7</v>
      </c>
      <c r="AQ42" s="1" t="s">
        <v>8</v>
      </c>
      <c r="AR42" s="1" t="s">
        <v>7</v>
      </c>
      <c r="AS42" s="1" t="s">
        <v>8</v>
      </c>
      <c r="AT42" s="1" t="s">
        <v>7</v>
      </c>
      <c r="AU42" s="1" t="s">
        <v>8</v>
      </c>
    </row>
    <row r="43" spans="1:51">
      <c r="A43" s="1" t="s">
        <v>21</v>
      </c>
    </row>
    <row r="44" spans="1:51">
      <c r="A44">
        <v>0.04</v>
      </c>
      <c r="B44" s="9">
        <f t="shared" ref="B44:B67" si="66">$C$4*$A44/B$4</f>
        <v>31.83098861837907</v>
      </c>
      <c r="C44" s="6">
        <f t="shared" ref="C44:C67" si="67">$A44</f>
        <v>0.04</v>
      </c>
      <c r="D44" s="9">
        <f t="shared" ref="D44:D67" si="68">$C$4*$A44/D$4</f>
        <v>12.732395447351628</v>
      </c>
      <c r="E44" s="6">
        <f t="shared" ref="E44:E67" si="69">$A44</f>
        <v>0.04</v>
      </c>
      <c r="F44" s="6">
        <f t="shared" ref="F44:F67" si="70">$C$4*$A44/F$4</f>
        <v>6.366197723675814</v>
      </c>
      <c r="G44" s="6">
        <f t="shared" ref="G44:G67" si="71">$A44</f>
        <v>0.04</v>
      </c>
      <c r="H44" s="6">
        <f t="shared" ref="H44:H67" si="72">$C$4*$A44/H$4</f>
        <v>3.183098861837907</v>
      </c>
      <c r="I44" s="6">
        <f t="shared" ref="I44:I67" si="73">$A44</f>
        <v>0.04</v>
      </c>
      <c r="J44" s="6">
        <f t="shared" ref="J44:J67" si="74">$C$4*$A44/J$4</f>
        <v>1.2732395447351628</v>
      </c>
      <c r="K44" s="6">
        <f t="shared" ref="K44:K67" si="75">$A44</f>
        <v>0.04</v>
      </c>
      <c r="L44" s="8">
        <f t="shared" ref="L44:L67" si="76">$C$4*$A44/L$4</f>
        <v>0.63661977236758138</v>
      </c>
      <c r="M44" s="6">
        <f t="shared" ref="M44:M67" si="77">$A44</f>
        <v>0.04</v>
      </c>
      <c r="N44" s="8">
        <f t="shared" ref="N44:N67" si="78">$C$4*$A44/N$4</f>
        <v>0.31830988618379069</v>
      </c>
      <c r="O44" s="6">
        <f t="shared" ref="O44:O67" si="79">$A44</f>
        <v>0.04</v>
      </c>
      <c r="P44" s="8">
        <f t="shared" ref="P44:P67" si="80">$C$4*$A44/P$4</f>
        <v>0.12732395447351627</v>
      </c>
      <c r="Q44" s="6">
        <f t="shared" ref="Q44:Q67" si="81">$A44</f>
        <v>0.04</v>
      </c>
      <c r="R44" s="3">
        <f t="shared" ref="R44:R67" si="82">$C$4*$A44/R$4</f>
        <v>6.3661977236758135E-2</v>
      </c>
      <c r="S44" s="6">
        <f t="shared" ref="S44:S67" si="83">$A44</f>
        <v>0.04</v>
      </c>
      <c r="T44" s="3">
        <f>$C$4*$A44/T$4</f>
        <v>3.1830988618379068E-2</v>
      </c>
      <c r="U44" s="6">
        <f t="shared" ref="U44:U67" si="84">$A44</f>
        <v>0.04</v>
      </c>
      <c r="V44" s="3">
        <f>$C$4*$A44/V$4</f>
        <v>1.2732395447351628E-2</v>
      </c>
      <c r="W44" s="6">
        <f t="shared" ref="W44:W67" si="85">$A44</f>
        <v>0.04</v>
      </c>
      <c r="X44" s="2">
        <f t="shared" ref="X44:X67" si="86">$C$4*X$4*$A44</f>
        <v>6.3661977236758142E-3</v>
      </c>
      <c r="Y44" s="6">
        <f t="shared" ref="Y44:Y67" si="87">$A44</f>
        <v>0.04</v>
      </c>
      <c r="Z44" s="2">
        <f t="shared" ref="Z44:Z67" si="88">$C$4*$A44/Z$4</f>
        <v>3.1830988618379071E-3</v>
      </c>
      <c r="AA44" s="6">
        <f t="shared" ref="AA44:AA67" si="89">$A44</f>
        <v>0.04</v>
      </c>
      <c r="AB44" s="2">
        <f t="shared" ref="AB44:AB67" si="90">$C$4*$A44/AB$4</f>
        <v>1.2732395447351628E-3</v>
      </c>
      <c r="AC44" s="6">
        <f t="shared" ref="AC44:AC67" si="91">$A44</f>
        <v>0.04</v>
      </c>
      <c r="AD44" s="2">
        <f t="shared" ref="AD44:AD67" si="92">$C$4*$A44/AD$4</f>
        <v>6.366197723675814E-4</v>
      </c>
      <c r="AE44" s="6">
        <f t="shared" ref="AE44:AE67" si="93">$A44</f>
        <v>0.04</v>
      </c>
      <c r="AF44" s="2">
        <f t="shared" ref="AF44:AF67" si="94">$C$4*$A44/AF$4</f>
        <v>3.183098861837907E-4</v>
      </c>
      <c r="AG44" s="6">
        <f t="shared" ref="AG44:AG67" si="95">$A44</f>
        <v>0.04</v>
      </c>
      <c r="AH44" s="2">
        <f t="shared" ref="AH44:AH67" si="96">$C$4*$A44/AH$4</f>
        <v>1.273239544735163E-4</v>
      </c>
      <c r="AI44" s="6">
        <f t="shared" ref="AI44:AI67" si="97">$A44</f>
        <v>0.04</v>
      </c>
      <c r="AJ44" s="2">
        <f t="shared" ref="AJ44:AJ67" si="98">$C$4*$A44/AJ$4</f>
        <v>6.3661977236758148E-5</v>
      </c>
      <c r="AK44" s="6">
        <f t="shared" ref="AK44:AK67" si="99">$A44</f>
        <v>0.04</v>
      </c>
      <c r="AL44" s="2">
        <f t="shared" ref="AL44:AL67" si="100">$C$4*$A44/AL$4</f>
        <v>3.1830988618379074E-5</v>
      </c>
      <c r="AM44" s="6">
        <f t="shared" ref="AM44:AM67" si="101">$A44</f>
        <v>0.04</v>
      </c>
      <c r="AN44" s="2">
        <f t="shared" ref="AN44:AN67" si="102">$C$4*$A44/AN$4</f>
        <v>1.2732395447351628E-5</v>
      </c>
      <c r="AO44" s="6">
        <f t="shared" ref="AO44:AO67" si="103">$A44</f>
        <v>0.04</v>
      </c>
      <c r="AP44" s="2">
        <f t="shared" ref="AP44:AP67" si="104">$C$4*$A44/AP$4</f>
        <v>6.3661977236758142E-6</v>
      </c>
      <c r="AQ44" s="6">
        <f t="shared" ref="AQ44:AQ67" si="105">$A44</f>
        <v>0.04</v>
      </c>
    </row>
    <row r="45" spans="1:51">
      <c r="A45">
        <v>0.06</v>
      </c>
      <c r="B45" s="9">
        <f t="shared" si="66"/>
        <v>47.746482927568593</v>
      </c>
      <c r="C45" s="6">
        <f t="shared" si="67"/>
        <v>0.06</v>
      </c>
      <c r="D45" s="9">
        <f t="shared" si="68"/>
        <v>19.098593171027439</v>
      </c>
      <c r="E45" s="6">
        <f t="shared" si="69"/>
        <v>0.06</v>
      </c>
      <c r="F45" s="6">
        <f t="shared" si="70"/>
        <v>9.5492965855137193</v>
      </c>
      <c r="G45" s="6">
        <f t="shared" si="71"/>
        <v>0.06</v>
      </c>
      <c r="H45" s="6">
        <f t="shared" si="72"/>
        <v>4.7746482927568596</v>
      </c>
      <c r="I45" s="6">
        <f t="shared" si="73"/>
        <v>0.06</v>
      </c>
      <c r="J45" s="6">
        <f t="shared" si="74"/>
        <v>1.9098593171027438</v>
      </c>
      <c r="K45" s="6">
        <f t="shared" si="75"/>
        <v>0.06</v>
      </c>
      <c r="L45" s="8">
        <f t="shared" si="76"/>
        <v>0.95492965855137191</v>
      </c>
      <c r="M45" s="6">
        <f t="shared" si="77"/>
        <v>0.06</v>
      </c>
      <c r="N45" s="8">
        <f t="shared" si="78"/>
        <v>0.47746482927568595</v>
      </c>
      <c r="O45" s="6">
        <f t="shared" si="79"/>
        <v>0.06</v>
      </c>
      <c r="P45" s="8">
        <f t="shared" si="80"/>
        <v>0.19098593171027439</v>
      </c>
      <c r="Q45" s="6">
        <f t="shared" si="81"/>
        <v>0.06</v>
      </c>
      <c r="R45" s="3">
        <f t="shared" si="82"/>
        <v>9.5492965855137196E-2</v>
      </c>
      <c r="S45" s="6">
        <f t="shared" si="83"/>
        <v>0.06</v>
      </c>
      <c r="T45" s="3">
        <f t="shared" ref="T45:V67" si="106">$C$4*$A45/T$4</f>
        <v>4.7746482927568598E-2</v>
      </c>
      <c r="U45" s="6">
        <f t="shared" si="84"/>
        <v>0.06</v>
      </c>
      <c r="V45" s="3">
        <f t="shared" si="106"/>
        <v>1.9098593171027439E-2</v>
      </c>
      <c r="W45" s="6">
        <f t="shared" si="85"/>
        <v>0.06</v>
      </c>
      <c r="X45" s="2">
        <f t="shared" si="86"/>
        <v>9.5492965855137196E-3</v>
      </c>
      <c r="Y45" s="6">
        <f t="shared" si="87"/>
        <v>0.06</v>
      </c>
      <c r="Z45" s="2">
        <f t="shared" si="88"/>
        <v>4.7746482927568598E-3</v>
      </c>
      <c r="AA45" s="6">
        <f t="shared" si="89"/>
        <v>0.06</v>
      </c>
      <c r="AB45" s="2">
        <f t="shared" si="90"/>
        <v>1.9098593171027439E-3</v>
      </c>
      <c r="AC45" s="6">
        <f t="shared" si="91"/>
        <v>0.06</v>
      </c>
      <c r="AD45" s="2">
        <f t="shared" si="92"/>
        <v>9.5492965855137194E-4</v>
      </c>
      <c r="AE45" s="6">
        <f t="shared" si="93"/>
        <v>0.06</v>
      </c>
      <c r="AF45" s="2">
        <f t="shared" si="94"/>
        <v>4.7746482927568597E-4</v>
      </c>
      <c r="AG45" s="6">
        <f t="shared" si="95"/>
        <v>0.06</v>
      </c>
      <c r="AH45" s="2">
        <f t="shared" si="96"/>
        <v>1.909859317102744E-4</v>
      </c>
      <c r="AI45" s="6">
        <f t="shared" si="97"/>
        <v>0.06</v>
      </c>
      <c r="AJ45" s="2">
        <f t="shared" si="98"/>
        <v>9.5492965855137202E-5</v>
      </c>
      <c r="AK45" s="6">
        <f t="shared" si="99"/>
        <v>0.06</v>
      </c>
      <c r="AL45" s="2">
        <f t="shared" si="100"/>
        <v>4.7746482927568601E-5</v>
      </c>
      <c r="AM45" s="6">
        <f t="shared" si="101"/>
        <v>0.06</v>
      </c>
      <c r="AN45" s="2">
        <f t="shared" si="102"/>
        <v>1.9098593171027439E-5</v>
      </c>
      <c r="AO45" s="6">
        <f t="shared" si="103"/>
        <v>0.06</v>
      </c>
      <c r="AP45" s="2">
        <f t="shared" si="104"/>
        <v>9.5492965855137195E-6</v>
      </c>
      <c r="AQ45" s="6">
        <f t="shared" si="105"/>
        <v>0.06</v>
      </c>
    </row>
    <row r="46" spans="1:51">
      <c r="A46">
        <v>0.08</v>
      </c>
      <c r="B46" s="9">
        <f t="shared" si="66"/>
        <v>63.66197723675814</v>
      </c>
      <c r="C46" s="6">
        <f t="shared" si="67"/>
        <v>0.08</v>
      </c>
      <c r="D46" s="9">
        <f t="shared" si="68"/>
        <v>25.464790894703256</v>
      </c>
      <c r="E46" s="6">
        <f t="shared" si="69"/>
        <v>0.08</v>
      </c>
      <c r="F46" s="9">
        <f t="shared" si="70"/>
        <v>12.732395447351628</v>
      </c>
      <c r="G46" s="6">
        <f t="shared" si="71"/>
        <v>0.08</v>
      </c>
      <c r="H46" s="6">
        <f t="shared" si="72"/>
        <v>6.366197723675814</v>
      </c>
      <c r="I46" s="6">
        <f t="shared" si="73"/>
        <v>0.08</v>
      </c>
      <c r="J46" s="6">
        <f t="shared" si="74"/>
        <v>2.5464790894703255</v>
      </c>
      <c r="K46" s="6">
        <f t="shared" si="75"/>
        <v>0.08</v>
      </c>
      <c r="L46" s="6">
        <f t="shared" si="76"/>
        <v>1.2732395447351628</v>
      </c>
      <c r="M46" s="6">
        <f t="shared" si="77"/>
        <v>0.08</v>
      </c>
      <c r="N46" s="8">
        <f t="shared" si="78"/>
        <v>0.63661977236758138</v>
      </c>
      <c r="O46" s="6">
        <f t="shared" si="79"/>
        <v>0.08</v>
      </c>
      <c r="P46" s="8">
        <f t="shared" si="80"/>
        <v>0.25464790894703254</v>
      </c>
      <c r="Q46" s="6">
        <f t="shared" si="81"/>
        <v>0.08</v>
      </c>
      <c r="R46" s="8">
        <f t="shared" si="82"/>
        <v>0.12732395447351627</v>
      </c>
      <c r="S46" s="6">
        <f t="shared" si="83"/>
        <v>0.08</v>
      </c>
      <c r="T46" s="3">
        <f t="shared" si="106"/>
        <v>6.3661977236758135E-2</v>
      </c>
      <c r="U46" s="6">
        <f t="shared" si="84"/>
        <v>0.08</v>
      </c>
      <c r="V46" s="3">
        <f t="shared" si="106"/>
        <v>2.5464790894703257E-2</v>
      </c>
      <c r="W46" s="6">
        <f t="shared" si="85"/>
        <v>0.08</v>
      </c>
      <c r="X46" s="3">
        <f t="shared" si="86"/>
        <v>1.2732395447351628E-2</v>
      </c>
      <c r="Y46" s="6">
        <f t="shared" si="87"/>
        <v>0.08</v>
      </c>
      <c r="Z46" s="2">
        <f t="shared" si="88"/>
        <v>6.3661977236758142E-3</v>
      </c>
      <c r="AA46" s="6">
        <f t="shared" si="89"/>
        <v>0.08</v>
      </c>
      <c r="AB46" s="2">
        <f t="shared" si="90"/>
        <v>2.5464790894703256E-3</v>
      </c>
      <c r="AC46" s="6">
        <f t="shared" si="91"/>
        <v>0.08</v>
      </c>
      <c r="AD46" s="2">
        <f t="shared" si="92"/>
        <v>1.2732395447351628E-3</v>
      </c>
      <c r="AE46" s="6">
        <f t="shared" si="93"/>
        <v>0.08</v>
      </c>
      <c r="AF46" s="2">
        <f t="shared" si="94"/>
        <v>6.366197723675814E-4</v>
      </c>
      <c r="AG46" s="6">
        <f t="shared" si="95"/>
        <v>0.08</v>
      </c>
      <c r="AH46" s="2">
        <f t="shared" si="96"/>
        <v>2.5464790894703259E-4</v>
      </c>
      <c r="AI46" s="6">
        <f t="shared" si="97"/>
        <v>0.08</v>
      </c>
      <c r="AJ46" s="2">
        <f t="shared" si="98"/>
        <v>1.273239544735163E-4</v>
      </c>
      <c r="AK46" s="6">
        <f t="shared" si="99"/>
        <v>0.08</v>
      </c>
      <c r="AL46" s="2">
        <f t="shared" si="100"/>
        <v>6.3661977236758148E-5</v>
      </c>
      <c r="AM46" s="6">
        <f t="shared" si="101"/>
        <v>0.08</v>
      </c>
      <c r="AN46" s="2">
        <f t="shared" si="102"/>
        <v>2.5464790894703257E-5</v>
      </c>
      <c r="AO46" s="6">
        <f t="shared" si="103"/>
        <v>0.08</v>
      </c>
      <c r="AP46" s="2">
        <f t="shared" si="104"/>
        <v>1.2732395447351628E-5</v>
      </c>
      <c r="AQ46" s="6">
        <f t="shared" si="105"/>
        <v>0.08</v>
      </c>
    </row>
    <row r="47" spans="1:51">
      <c r="A47">
        <v>0.1</v>
      </c>
      <c r="B47" s="9">
        <f t="shared" si="66"/>
        <v>79.57747154594766</v>
      </c>
      <c r="C47" s="9">
        <f t="shared" si="67"/>
        <v>0.1</v>
      </c>
      <c r="D47" s="9">
        <f t="shared" si="68"/>
        <v>31.830988618379067</v>
      </c>
      <c r="E47" s="9">
        <f t="shared" si="69"/>
        <v>0.1</v>
      </c>
      <c r="F47" s="9">
        <f t="shared" si="70"/>
        <v>15.915494309189533</v>
      </c>
      <c r="G47" s="9">
        <f t="shared" si="71"/>
        <v>0.1</v>
      </c>
      <c r="H47" s="6">
        <f t="shared" si="72"/>
        <v>7.9577471545947667</v>
      </c>
      <c r="I47" s="9">
        <f t="shared" si="73"/>
        <v>0.1</v>
      </c>
      <c r="J47" s="6">
        <f t="shared" si="74"/>
        <v>3.1830988618379066</v>
      </c>
      <c r="K47" s="9">
        <f t="shared" si="75"/>
        <v>0.1</v>
      </c>
      <c r="L47" s="6">
        <f t="shared" si="76"/>
        <v>1.5915494309189533</v>
      </c>
      <c r="M47" s="9">
        <f t="shared" si="77"/>
        <v>0.1</v>
      </c>
      <c r="N47" s="8">
        <f t="shared" si="78"/>
        <v>0.79577471545947664</v>
      </c>
      <c r="O47" s="9">
        <f t="shared" si="79"/>
        <v>0.1</v>
      </c>
      <c r="P47" s="8">
        <f t="shared" si="80"/>
        <v>0.31830988618379064</v>
      </c>
      <c r="Q47" s="9">
        <f t="shared" si="81"/>
        <v>0.1</v>
      </c>
      <c r="R47" s="8">
        <f t="shared" si="82"/>
        <v>0.15915494309189532</v>
      </c>
      <c r="S47" s="9">
        <f t="shared" si="83"/>
        <v>0.1</v>
      </c>
      <c r="T47" s="3">
        <f t="shared" si="106"/>
        <v>7.9577471545947659E-2</v>
      </c>
      <c r="U47" s="9">
        <f t="shared" si="84"/>
        <v>0.1</v>
      </c>
      <c r="V47" s="3">
        <f t="shared" si="106"/>
        <v>3.1830988618379068E-2</v>
      </c>
      <c r="W47" s="9">
        <f t="shared" si="85"/>
        <v>0.1</v>
      </c>
      <c r="X47" s="3">
        <f t="shared" si="86"/>
        <v>1.5915494309189534E-2</v>
      </c>
      <c r="Y47" s="9">
        <f t="shared" si="87"/>
        <v>0.1</v>
      </c>
      <c r="Z47" s="2">
        <f t="shared" si="88"/>
        <v>7.9577471545947669E-3</v>
      </c>
      <c r="AA47" s="9">
        <f t="shared" si="89"/>
        <v>0.1</v>
      </c>
      <c r="AB47" s="2">
        <f t="shared" si="90"/>
        <v>3.1830988618379067E-3</v>
      </c>
      <c r="AC47" s="9">
        <f t="shared" si="91"/>
        <v>0.1</v>
      </c>
      <c r="AD47" s="2">
        <f t="shared" si="92"/>
        <v>1.5915494309189533E-3</v>
      </c>
      <c r="AE47" s="9">
        <f t="shared" si="93"/>
        <v>0.1</v>
      </c>
      <c r="AF47" s="2">
        <f t="shared" si="94"/>
        <v>7.9577471545947667E-4</v>
      </c>
      <c r="AG47" s="9">
        <f t="shared" si="95"/>
        <v>0.1</v>
      </c>
      <c r="AH47" s="2">
        <f t="shared" si="96"/>
        <v>3.183098861837907E-4</v>
      </c>
      <c r="AI47" s="9">
        <f t="shared" si="97"/>
        <v>0.1</v>
      </c>
      <c r="AJ47" s="2">
        <f t="shared" si="98"/>
        <v>1.5915494309189535E-4</v>
      </c>
      <c r="AK47" s="9">
        <f t="shared" si="99"/>
        <v>0.1</v>
      </c>
      <c r="AL47" s="2">
        <f t="shared" si="100"/>
        <v>7.9577471545947675E-5</v>
      </c>
      <c r="AM47" s="9">
        <f t="shared" si="101"/>
        <v>0.1</v>
      </c>
      <c r="AN47" s="2">
        <f t="shared" si="102"/>
        <v>3.1830988618379067E-5</v>
      </c>
      <c r="AO47" s="9">
        <f t="shared" si="103"/>
        <v>0.1</v>
      </c>
      <c r="AP47" s="2">
        <f t="shared" si="104"/>
        <v>1.5915494309189534E-5</v>
      </c>
      <c r="AQ47" s="9">
        <f t="shared" si="105"/>
        <v>0.1</v>
      </c>
    </row>
    <row r="48" spans="1:51">
      <c r="A48">
        <v>0.2</v>
      </c>
      <c r="B48" s="7">
        <f t="shared" si="66"/>
        <v>159.15494309189532</v>
      </c>
      <c r="C48" s="9">
        <f t="shared" si="67"/>
        <v>0.2</v>
      </c>
      <c r="D48" s="9">
        <f t="shared" si="68"/>
        <v>63.661977236758133</v>
      </c>
      <c r="E48" s="9">
        <f t="shared" si="69"/>
        <v>0.2</v>
      </c>
      <c r="F48" s="9">
        <f t="shared" si="70"/>
        <v>31.830988618379067</v>
      </c>
      <c r="G48" s="9">
        <f t="shared" si="71"/>
        <v>0.2</v>
      </c>
      <c r="H48" s="9">
        <f t="shared" si="72"/>
        <v>15.915494309189533</v>
      </c>
      <c r="I48" s="9">
        <f t="shared" si="73"/>
        <v>0.2</v>
      </c>
      <c r="J48" s="6">
        <f t="shared" si="74"/>
        <v>6.3661977236758132</v>
      </c>
      <c r="K48" s="9">
        <f t="shared" si="75"/>
        <v>0.2</v>
      </c>
      <c r="L48" s="6">
        <f t="shared" si="76"/>
        <v>3.1830988618379066</v>
      </c>
      <c r="M48" s="9">
        <f t="shared" si="77"/>
        <v>0.2</v>
      </c>
      <c r="N48" s="6">
        <f t="shared" si="78"/>
        <v>1.5915494309189533</v>
      </c>
      <c r="O48" s="9">
        <f t="shared" si="79"/>
        <v>0.2</v>
      </c>
      <c r="P48" s="8">
        <f t="shared" si="80"/>
        <v>0.63661977236758127</v>
      </c>
      <c r="Q48" s="9">
        <f t="shared" si="81"/>
        <v>0.2</v>
      </c>
      <c r="R48" s="8">
        <f t="shared" si="82"/>
        <v>0.31830988618379064</v>
      </c>
      <c r="S48" s="9">
        <f t="shared" si="83"/>
        <v>0.2</v>
      </c>
      <c r="T48" s="8">
        <f t="shared" si="106"/>
        <v>0.15915494309189532</v>
      </c>
      <c r="U48" s="9">
        <f t="shared" si="84"/>
        <v>0.2</v>
      </c>
      <c r="V48" s="3">
        <f t="shared" si="106"/>
        <v>6.3661977236758135E-2</v>
      </c>
      <c r="W48" s="9">
        <f t="shared" si="85"/>
        <v>0.2</v>
      </c>
      <c r="X48" s="3">
        <f t="shared" si="86"/>
        <v>3.1830988618379068E-2</v>
      </c>
      <c r="Y48" s="9">
        <f t="shared" si="87"/>
        <v>0.2</v>
      </c>
      <c r="Z48" s="3">
        <f t="shared" si="88"/>
        <v>1.5915494309189534E-2</v>
      </c>
      <c r="AA48" s="9">
        <f t="shared" si="89"/>
        <v>0.2</v>
      </c>
      <c r="AB48" s="2">
        <f t="shared" si="90"/>
        <v>6.3661977236758134E-3</v>
      </c>
      <c r="AC48" s="9">
        <f t="shared" si="91"/>
        <v>0.2</v>
      </c>
      <c r="AD48" s="2">
        <f t="shared" si="92"/>
        <v>3.1830988618379067E-3</v>
      </c>
      <c r="AE48" s="9">
        <f t="shared" si="93"/>
        <v>0.2</v>
      </c>
      <c r="AF48" s="2">
        <f t="shared" si="94"/>
        <v>1.5915494309189533E-3</v>
      </c>
      <c r="AG48" s="9">
        <f t="shared" si="95"/>
        <v>0.2</v>
      </c>
      <c r="AH48" s="2">
        <f t="shared" si="96"/>
        <v>6.366197723675814E-4</v>
      </c>
      <c r="AI48" s="9">
        <f t="shared" si="97"/>
        <v>0.2</v>
      </c>
      <c r="AJ48" s="2">
        <f t="shared" si="98"/>
        <v>3.183098861837907E-4</v>
      </c>
      <c r="AK48" s="9">
        <f t="shared" si="99"/>
        <v>0.2</v>
      </c>
      <c r="AL48" s="2">
        <f t="shared" si="100"/>
        <v>1.5915494309189535E-4</v>
      </c>
      <c r="AM48" s="9">
        <f t="shared" si="101"/>
        <v>0.2</v>
      </c>
      <c r="AN48" s="2">
        <f t="shared" si="102"/>
        <v>6.3661977236758135E-5</v>
      </c>
      <c r="AO48" s="9">
        <f t="shared" si="103"/>
        <v>0.2</v>
      </c>
      <c r="AP48" s="2">
        <f t="shared" si="104"/>
        <v>3.1830988618379067E-5</v>
      </c>
      <c r="AQ48" s="9">
        <f t="shared" si="105"/>
        <v>0.2</v>
      </c>
    </row>
    <row r="49" spans="1:43">
      <c r="A49">
        <v>0.4</v>
      </c>
      <c r="B49" s="7">
        <f t="shared" si="66"/>
        <v>318.30988618379064</v>
      </c>
      <c r="C49" s="9">
        <f t="shared" si="67"/>
        <v>0.4</v>
      </c>
      <c r="D49" s="7">
        <f t="shared" si="68"/>
        <v>127.32395447351627</v>
      </c>
      <c r="E49" s="9">
        <f t="shared" si="69"/>
        <v>0.4</v>
      </c>
      <c r="F49" s="9">
        <f t="shared" si="70"/>
        <v>63.661977236758133</v>
      </c>
      <c r="G49" s="9">
        <f t="shared" si="71"/>
        <v>0.4</v>
      </c>
      <c r="H49" s="9">
        <f t="shared" si="72"/>
        <v>31.830988618379067</v>
      </c>
      <c r="I49" s="9">
        <f t="shared" si="73"/>
        <v>0.4</v>
      </c>
      <c r="J49" s="9">
        <f t="shared" si="74"/>
        <v>12.732395447351626</v>
      </c>
      <c r="K49" s="9">
        <f t="shared" si="75"/>
        <v>0.4</v>
      </c>
      <c r="L49" s="6">
        <f t="shared" si="76"/>
        <v>6.3661977236758132</v>
      </c>
      <c r="M49" s="9">
        <f t="shared" si="77"/>
        <v>0.4</v>
      </c>
      <c r="N49" s="6">
        <f t="shared" si="78"/>
        <v>3.1830988618379066</v>
      </c>
      <c r="O49" s="9">
        <f t="shared" si="79"/>
        <v>0.4</v>
      </c>
      <c r="P49" s="6">
        <f t="shared" si="80"/>
        <v>1.2732395447351625</v>
      </c>
      <c r="Q49" s="9">
        <f t="shared" si="81"/>
        <v>0.4</v>
      </c>
      <c r="R49" s="8">
        <f t="shared" si="82"/>
        <v>0.63661977236758127</v>
      </c>
      <c r="S49" s="9">
        <f t="shared" si="83"/>
        <v>0.4</v>
      </c>
      <c r="T49" s="8">
        <f t="shared" si="106"/>
        <v>0.31830988618379064</v>
      </c>
      <c r="U49" s="9">
        <f t="shared" si="84"/>
        <v>0.4</v>
      </c>
      <c r="V49" s="8">
        <f t="shared" si="106"/>
        <v>0.12732395447351627</v>
      </c>
      <c r="W49" s="9">
        <f t="shared" si="85"/>
        <v>0.4</v>
      </c>
      <c r="X49" s="3">
        <f t="shared" si="86"/>
        <v>6.3661977236758135E-2</v>
      </c>
      <c r="Y49" s="9">
        <f t="shared" si="87"/>
        <v>0.4</v>
      </c>
      <c r="Z49" s="3">
        <f t="shared" si="88"/>
        <v>3.1830988618379068E-2</v>
      </c>
      <c r="AA49" s="9">
        <f t="shared" si="89"/>
        <v>0.4</v>
      </c>
      <c r="AB49" s="3">
        <f t="shared" si="90"/>
        <v>1.2732395447351627E-2</v>
      </c>
      <c r="AC49" s="9">
        <f t="shared" si="91"/>
        <v>0.4</v>
      </c>
      <c r="AD49" s="2">
        <f t="shared" si="92"/>
        <v>6.3661977236758134E-3</v>
      </c>
      <c r="AE49" s="9">
        <f t="shared" si="93"/>
        <v>0.4</v>
      </c>
      <c r="AF49" s="2">
        <f t="shared" si="94"/>
        <v>3.1830988618379067E-3</v>
      </c>
      <c r="AG49" s="9">
        <f t="shared" si="95"/>
        <v>0.4</v>
      </c>
      <c r="AH49" s="2">
        <f t="shared" si="96"/>
        <v>1.2732395447351628E-3</v>
      </c>
      <c r="AI49" s="9">
        <f t="shared" si="97"/>
        <v>0.4</v>
      </c>
      <c r="AJ49" s="2">
        <f t="shared" si="98"/>
        <v>6.366197723675814E-4</v>
      </c>
      <c r="AK49" s="9">
        <f t="shared" si="99"/>
        <v>0.4</v>
      </c>
      <c r="AL49" s="2">
        <f t="shared" si="100"/>
        <v>3.183098861837907E-4</v>
      </c>
      <c r="AM49" s="9">
        <f t="shared" si="101"/>
        <v>0.4</v>
      </c>
      <c r="AN49" s="2">
        <f t="shared" si="102"/>
        <v>1.2732395447351627E-4</v>
      </c>
      <c r="AO49" s="9">
        <f t="shared" si="103"/>
        <v>0.4</v>
      </c>
      <c r="AP49" s="2">
        <f t="shared" si="104"/>
        <v>6.3661977236758135E-5</v>
      </c>
      <c r="AQ49" s="9">
        <f t="shared" si="105"/>
        <v>0.4</v>
      </c>
    </row>
    <row r="50" spans="1:43">
      <c r="A50">
        <v>0.6</v>
      </c>
      <c r="B50" s="7">
        <f t="shared" si="66"/>
        <v>477.46482927568604</v>
      </c>
      <c r="C50" s="9">
        <f t="shared" si="67"/>
        <v>0.6</v>
      </c>
      <c r="D50" s="7">
        <f t="shared" si="68"/>
        <v>190.98593171027443</v>
      </c>
      <c r="E50" s="9">
        <f t="shared" si="69"/>
        <v>0.6</v>
      </c>
      <c r="F50" s="9">
        <f t="shared" si="70"/>
        <v>95.492965855137214</v>
      </c>
      <c r="G50" s="9">
        <f t="shared" si="71"/>
        <v>0.6</v>
      </c>
      <c r="H50" s="9">
        <f t="shared" si="72"/>
        <v>47.746482927568607</v>
      </c>
      <c r="I50" s="9">
        <f t="shared" si="73"/>
        <v>0.6</v>
      </c>
      <c r="J50" s="9">
        <f t="shared" si="74"/>
        <v>19.098593171027442</v>
      </c>
      <c r="K50" s="9">
        <f t="shared" si="75"/>
        <v>0.6</v>
      </c>
      <c r="L50" s="6">
        <f t="shared" si="76"/>
        <v>9.5492965855137211</v>
      </c>
      <c r="M50" s="9">
        <f t="shared" si="77"/>
        <v>0.6</v>
      </c>
      <c r="N50" s="6">
        <f t="shared" si="78"/>
        <v>4.7746482927568605</v>
      </c>
      <c r="O50" s="9">
        <f t="shared" si="79"/>
        <v>0.6</v>
      </c>
      <c r="P50" s="6">
        <f t="shared" si="80"/>
        <v>1.909859317102744</v>
      </c>
      <c r="Q50" s="9">
        <f t="shared" si="81"/>
        <v>0.6</v>
      </c>
      <c r="R50" s="8">
        <f t="shared" si="82"/>
        <v>0.95492965855137202</v>
      </c>
      <c r="S50" s="9">
        <f t="shared" si="83"/>
        <v>0.6</v>
      </c>
      <c r="T50" s="8">
        <f t="shared" si="106"/>
        <v>0.47746482927568601</v>
      </c>
      <c r="U50" s="9">
        <f t="shared" si="84"/>
        <v>0.6</v>
      </c>
      <c r="V50" s="8">
        <f t="shared" si="106"/>
        <v>0.19098593171027442</v>
      </c>
      <c r="W50" s="9">
        <f t="shared" si="85"/>
        <v>0.6</v>
      </c>
      <c r="X50" s="3">
        <f t="shared" si="86"/>
        <v>9.549296585513721E-2</v>
      </c>
      <c r="Y50" s="9">
        <f t="shared" si="87"/>
        <v>0.6</v>
      </c>
      <c r="Z50" s="3">
        <f t="shared" si="88"/>
        <v>4.7746482927568605E-2</v>
      </c>
      <c r="AA50" s="9">
        <f t="shared" si="89"/>
        <v>0.6</v>
      </c>
      <c r="AB50" s="3">
        <f t="shared" si="90"/>
        <v>1.9098593171027443E-2</v>
      </c>
      <c r="AC50" s="9">
        <f t="shared" si="91"/>
        <v>0.6</v>
      </c>
      <c r="AD50" s="2">
        <f t="shared" si="92"/>
        <v>9.5492965855137214E-3</v>
      </c>
      <c r="AE50" s="9">
        <f t="shared" si="93"/>
        <v>0.6</v>
      </c>
      <c r="AF50" s="2">
        <f t="shared" si="94"/>
        <v>4.7746482927568607E-3</v>
      </c>
      <c r="AG50" s="9">
        <f t="shared" si="95"/>
        <v>0.6</v>
      </c>
      <c r="AH50" s="2">
        <f t="shared" si="96"/>
        <v>1.9098593171027441E-3</v>
      </c>
      <c r="AI50" s="9">
        <f t="shared" si="97"/>
        <v>0.6</v>
      </c>
      <c r="AJ50" s="2">
        <f t="shared" si="98"/>
        <v>9.5492965855137205E-4</v>
      </c>
      <c r="AK50" s="9">
        <f t="shared" si="99"/>
        <v>0.6</v>
      </c>
      <c r="AL50" s="2">
        <f t="shared" si="100"/>
        <v>4.7746482927568602E-4</v>
      </c>
      <c r="AM50" s="9">
        <f t="shared" si="101"/>
        <v>0.6</v>
      </c>
      <c r="AN50" s="2">
        <f t="shared" si="102"/>
        <v>1.9098593171027443E-4</v>
      </c>
      <c r="AO50" s="9">
        <f t="shared" si="103"/>
        <v>0.6</v>
      </c>
      <c r="AP50" s="2">
        <f t="shared" si="104"/>
        <v>9.5492965855137216E-5</v>
      </c>
      <c r="AQ50" s="9">
        <f t="shared" si="105"/>
        <v>0.6</v>
      </c>
    </row>
    <row r="51" spans="1:43">
      <c r="A51">
        <v>0.8</v>
      </c>
      <c r="B51" s="7">
        <f t="shared" si="66"/>
        <v>636.61977236758128</v>
      </c>
      <c r="C51" s="9">
        <f t="shared" si="67"/>
        <v>0.8</v>
      </c>
      <c r="D51" s="7">
        <f t="shared" si="68"/>
        <v>254.64790894703253</v>
      </c>
      <c r="E51" s="9">
        <f t="shared" si="69"/>
        <v>0.8</v>
      </c>
      <c r="F51" s="9">
        <f t="shared" si="70"/>
        <v>127.32395447351627</v>
      </c>
      <c r="G51" s="9">
        <f t="shared" si="71"/>
        <v>0.8</v>
      </c>
      <c r="H51" s="9">
        <f t="shared" si="72"/>
        <v>63.661977236758133</v>
      </c>
      <c r="I51" s="9">
        <f t="shared" si="73"/>
        <v>0.8</v>
      </c>
      <c r="J51" s="9">
        <f t="shared" si="74"/>
        <v>25.464790894703253</v>
      </c>
      <c r="K51" s="9">
        <f t="shared" si="75"/>
        <v>0.8</v>
      </c>
      <c r="L51" s="9">
        <f t="shared" si="76"/>
        <v>12.732395447351626</v>
      </c>
      <c r="M51" s="9">
        <f t="shared" si="77"/>
        <v>0.8</v>
      </c>
      <c r="N51" s="6">
        <f t="shared" si="78"/>
        <v>6.3661977236758132</v>
      </c>
      <c r="O51" s="9">
        <f t="shared" si="79"/>
        <v>0.8</v>
      </c>
      <c r="P51" s="6">
        <f t="shared" si="80"/>
        <v>2.5464790894703251</v>
      </c>
      <c r="Q51" s="9">
        <f t="shared" si="81"/>
        <v>0.8</v>
      </c>
      <c r="R51" s="6">
        <f t="shared" si="82"/>
        <v>1.2732395447351625</v>
      </c>
      <c r="S51" s="9">
        <f t="shared" si="83"/>
        <v>0.8</v>
      </c>
      <c r="T51" s="8">
        <f t="shared" si="106"/>
        <v>0.63661977236758127</v>
      </c>
      <c r="U51" s="9">
        <f t="shared" si="84"/>
        <v>0.8</v>
      </c>
      <c r="V51" s="8">
        <f t="shared" si="106"/>
        <v>0.25464790894703254</v>
      </c>
      <c r="W51" s="9">
        <f t="shared" si="85"/>
        <v>0.8</v>
      </c>
      <c r="X51" s="8">
        <f t="shared" si="86"/>
        <v>0.12732395447351627</v>
      </c>
      <c r="Y51" s="9">
        <f t="shared" si="87"/>
        <v>0.8</v>
      </c>
      <c r="Z51" s="3">
        <f t="shared" si="88"/>
        <v>6.3661977236758135E-2</v>
      </c>
      <c r="AA51" s="9">
        <f t="shared" si="89"/>
        <v>0.8</v>
      </c>
      <c r="AB51" s="3">
        <f t="shared" si="90"/>
        <v>2.5464790894703253E-2</v>
      </c>
      <c r="AC51" s="9">
        <f t="shared" si="91"/>
        <v>0.8</v>
      </c>
      <c r="AD51" s="3">
        <f t="shared" si="92"/>
        <v>1.2732395447351627E-2</v>
      </c>
      <c r="AE51" s="9">
        <f t="shared" si="93"/>
        <v>0.8</v>
      </c>
      <c r="AF51" s="2">
        <f t="shared" si="94"/>
        <v>6.3661977236758134E-3</v>
      </c>
      <c r="AG51" s="9">
        <f t="shared" si="95"/>
        <v>0.8</v>
      </c>
      <c r="AH51" s="2">
        <f t="shared" si="96"/>
        <v>2.5464790894703256E-3</v>
      </c>
      <c r="AI51" s="9">
        <f t="shared" si="97"/>
        <v>0.8</v>
      </c>
      <c r="AJ51" s="3">
        <f t="shared" si="98"/>
        <v>1.2732395447351628E-3</v>
      </c>
      <c r="AK51" s="9">
        <f t="shared" si="99"/>
        <v>0.8</v>
      </c>
      <c r="AL51" s="2">
        <f t="shared" si="100"/>
        <v>6.366197723675814E-4</v>
      </c>
      <c r="AM51" s="9">
        <f t="shared" si="101"/>
        <v>0.8</v>
      </c>
      <c r="AN51" s="2">
        <f t="shared" si="102"/>
        <v>2.5464790894703254E-4</v>
      </c>
      <c r="AO51" s="9">
        <f t="shared" si="103"/>
        <v>0.8</v>
      </c>
      <c r="AP51" s="2">
        <f t="shared" si="104"/>
        <v>1.2732395447351627E-4</v>
      </c>
      <c r="AQ51" s="9">
        <f t="shared" si="105"/>
        <v>0.8</v>
      </c>
    </row>
    <row r="52" spans="1:43">
      <c r="A52">
        <v>1</v>
      </c>
      <c r="B52" s="7">
        <f t="shared" si="66"/>
        <v>795.77471545947674</v>
      </c>
      <c r="C52" s="9">
        <f t="shared" si="67"/>
        <v>1</v>
      </c>
      <c r="D52" s="7">
        <f t="shared" si="68"/>
        <v>318.3098861837907</v>
      </c>
      <c r="E52" s="9">
        <f t="shared" si="69"/>
        <v>1</v>
      </c>
      <c r="F52" s="9">
        <f t="shared" si="70"/>
        <v>159.15494309189535</v>
      </c>
      <c r="G52" s="9">
        <f t="shared" si="71"/>
        <v>1</v>
      </c>
      <c r="H52" s="9">
        <f t="shared" si="72"/>
        <v>79.577471545947674</v>
      </c>
      <c r="I52" s="9">
        <f t="shared" si="73"/>
        <v>1</v>
      </c>
      <c r="J52" s="9">
        <f t="shared" si="74"/>
        <v>31.83098861837907</v>
      </c>
      <c r="K52" s="9">
        <f t="shared" si="75"/>
        <v>1</v>
      </c>
      <c r="L52" s="9">
        <f t="shared" si="76"/>
        <v>15.915494309189535</v>
      </c>
      <c r="M52" s="9">
        <f t="shared" si="77"/>
        <v>1</v>
      </c>
      <c r="N52" s="6">
        <f t="shared" si="78"/>
        <v>7.9577471545947676</v>
      </c>
      <c r="O52" s="9">
        <f t="shared" si="79"/>
        <v>1</v>
      </c>
      <c r="P52" s="6">
        <f t="shared" si="80"/>
        <v>3.1830988618379066</v>
      </c>
      <c r="Q52" s="9">
        <f t="shared" si="81"/>
        <v>1</v>
      </c>
      <c r="R52" s="6">
        <f t="shared" si="82"/>
        <v>1.5915494309189533</v>
      </c>
      <c r="S52" s="9">
        <f t="shared" si="83"/>
        <v>1</v>
      </c>
      <c r="T52" s="8">
        <f t="shared" si="106"/>
        <v>0.79577471545947664</v>
      </c>
      <c r="U52" s="9">
        <f t="shared" si="84"/>
        <v>1</v>
      </c>
      <c r="V52" s="8">
        <f t="shared" si="106"/>
        <v>0.31830988618379069</v>
      </c>
      <c r="W52" s="9">
        <f t="shared" si="85"/>
        <v>1</v>
      </c>
      <c r="X52" s="8">
        <f t="shared" si="86"/>
        <v>0.15915494309189535</v>
      </c>
      <c r="Y52" s="9">
        <f t="shared" si="87"/>
        <v>1</v>
      </c>
      <c r="Z52" s="3">
        <f t="shared" si="88"/>
        <v>7.9577471545947673E-2</v>
      </c>
      <c r="AA52" s="9">
        <f t="shared" si="89"/>
        <v>1</v>
      </c>
      <c r="AB52" s="3">
        <f t="shared" si="90"/>
        <v>3.1830988618379068E-2</v>
      </c>
      <c r="AC52" s="9">
        <f t="shared" si="91"/>
        <v>1</v>
      </c>
      <c r="AD52" s="3">
        <f t="shared" si="92"/>
        <v>1.5915494309189534E-2</v>
      </c>
      <c r="AE52" s="9">
        <f t="shared" si="93"/>
        <v>1</v>
      </c>
      <c r="AF52" s="2">
        <f t="shared" si="94"/>
        <v>7.9577471545947669E-3</v>
      </c>
      <c r="AG52" s="9">
        <f t="shared" si="95"/>
        <v>1</v>
      </c>
      <c r="AH52" s="2">
        <f t="shared" si="96"/>
        <v>3.1830988618379071E-3</v>
      </c>
      <c r="AI52" s="9">
        <f t="shared" si="97"/>
        <v>1</v>
      </c>
      <c r="AJ52" s="3">
        <f t="shared" si="98"/>
        <v>1.5915494309189536E-3</v>
      </c>
      <c r="AK52" s="9">
        <f t="shared" si="99"/>
        <v>1</v>
      </c>
      <c r="AL52" s="2">
        <f t="shared" si="100"/>
        <v>7.9577471545947678E-4</v>
      </c>
      <c r="AM52" s="9">
        <f t="shared" si="101"/>
        <v>1</v>
      </c>
      <c r="AN52" s="2">
        <f t="shared" si="102"/>
        <v>3.183098861837907E-4</v>
      </c>
      <c r="AO52" s="9">
        <f t="shared" si="103"/>
        <v>1</v>
      </c>
      <c r="AP52" s="2">
        <f t="shared" si="104"/>
        <v>1.5915494309189535E-4</v>
      </c>
      <c r="AQ52" s="9">
        <f t="shared" si="105"/>
        <v>1</v>
      </c>
    </row>
    <row r="53" spans="1:43">
      <c r="A53">
        <v>2</v>
      </c>
      <c r="B53" s="7">
        <f t="shared" si="66"/>
        <v>1591.5494309189535</v>
      </c>
      <c r="C53" s="9">
        <f t="shared" si="67"/>
        <v>2</v>
      </c>
      <c r="D53" s="7">
        <f t="shared" si="68"/>
        <v>636.61977236758139</v>
      </c>
      <c r="E53" s="9">
        <f t="shared" si="69"/>
        <v>2</v>
      </c>
      <c r="F53" s="9">
        <f t="shared" si="70"/>
        <v>318.3098861837907</v>
      </c>
      <c r="G53" s="9">
        <f t="shared" si="71"/>
        <v>2</v>
      </c>
      <c r="H53" s="7">
        <f t="shared" si="72"/>
        <v>159.15494309189535</v>
      </c>
      <c r="I53" s="9">
        <f t="shared" si="73"/>
        <v>2</v>
      </c>
      <c r="J53" s="9">
        <f t="shared" si="74"/>
        <v>63.66197723675814</v>
      </c>
      <c r="K53" s="9">
        <f t="shared" si="75"/>
        <v>2</v>
      </c>
      <c r="L53" s="9">
        <f t="shared" si="76"/>
        <v>31.83098861837907</v>
      </c>
      <c r="M53" s="9">
        <f t="shared" si="77"/>
        <v>2</v>
      </c>
      <c r="N53" s="9">
        <f t="shared" si="78"/>
        <v>15.915494309189535</v>
      </c>
      <c r="O53" s="9">
        <f t="shared" si="79"/>
        <v>2</v>
      </c>
      <c r="P53" s="6">
        <f t="shared" si="80"/>
        <v>6.3661977236758132</v>
      </c>
      <c r="Q53" s="9">
        <f t="shared" si="81"/>
        <v>2</v>
      </c>
      <c r="R53" s="6">
        <f t="shared" si="82"/>
        <v>3.1830988618379066</v>
      </c>
      <c r="S53" s="9">
        <f t="shared" si="83"/>
        <v>2</v>
      </c>
      <c r="T53" s="6">
        <f t="shared" si="106"/>
        <v>1.5915494309189533</v>
      </c>
      <c r="U53" s="9">
        <f t="shared" si="84"/>
        <v>2</v>
      </c>
      <c r="V53" s="8">
        <f t="shared" si="106"/>
        <v>0.63661977236758138</v>
      </c>
      <c r="W53" s="9">
        <f t="shared" si="85"/>
        <v>2</v>
      </c>
      <c r="X53" s="8">
        <f t="shared" si="86"/>
        <v>0.31830988618379069</v>
      </c>
      <c r="Y53" s="9">
        <f t="shared" si="87"/>
        <v>2</v>
      </c>
      <c r="Z53" s="8">
        <f t="shared" si="88"/>
        <v>0.15915494309189535</v>
      </c>
      <c r="AA53" s="9">
        <f t="shared" si="89"/>
        <v>2</v>
      </c>
      <c r="AB53" s="3">
        <f t="shared" si="90"/>
        <v>6.3661977236758135E-2</v>
      </c>
      <c r="AC53" s="9">
        <f t="shared" si="91"/>
        <v>2</v>
      </c>
      <c r="AD53" s="3">
        <f t="shared" si="92"/>
        <v>3.1830988618379068E-2</v>
      </c>
      <c r="AE53" s="9">
        <f t="shared" si="93"/>
        <v>2</v>
      </c>
      <c r="AF53" s="3">
        <f t="shared" si="94"/>
        <v>1.5915494309189534E-2</v>
      </c>
      <c r="AG53" s="9">
        <f t="shared" si="95"/>
        <v>2</v>
      </c>
      <c r="AH53" s="2">
        <f t="shared" si="96"/>
        <v>6.3661977236758142E-3</v>
      </c>
      <c r="AI53" s="9">
        <f t="shared" si="97"/>
        <v>2</v>
      </c>
      <c r="AJ53" s="3">
        <f t="shared" si="98"/>
        <v>3.1830988618379071E-3</v>
      </c>
      <c r="AK53" s="9">
        <f t="shared" si="99"/>
        <v>2</v>
      </c>
      <c r="AL53" s="2">
        <f t="shared" si="100"/>
        <v>1.5915494309189536E-3</v>
      </c>
      <c r="AM53" s="9">
        <f t="shared" si="101"/>
        <v>2</v>
      </c>
      <c r="AN53" s="2">
        <f t="shared" si="102"/>
        <v>6.366197723675814E-4</v>
      </c>
      <c r="AO53" s="9">
        <f t="shared" si="103"/>
        <v>2</v>
      </c>
      <c r="AP53" s="2">
        <f t="shared" si="104"/>
        <v>3.183098861837907E-4</v>
      </c>
      <c r="AQ53" s="9">
        <f t="shared" si="105"/>
        <v>2</v>
      </c>
    </row>
    <row r="54" spans="1:43">
      <c r="A54">
        <v>4</v>
      </c>
      <c r="B54" s="7">
        <f t="shared" si="66"/>
        <v>3183.098861837907</v>
      </c>
      <c r="C54" s="9">
        <f t="shared" si="67"/>
        <v>4</v>
      </c>
      <c r="D54" s="7">
        <f t="shared" si="68"/>
        <v>1273.2395447351628</v>
      </c>
      <c r="E54" s="9">
        <f t="shared" si="69"/>
        <v>4</v>
      </c>
      <c r="F54" s="9">
        <f t="shared" si="70"/>
        <v>636.61977236758139</v>
      </c>
      <c r="G54" s="9">
        <f t="shared" si="71"/>
        <v>4</v>
      </c>
      <c r="H54" s="7">
        <f t="shared" si="72"/>
        <v>318.3098861837907</v>
      </c>
      <c r="I54" s="9">
        <f t="shared" si="73"/>
        <v>4</v>
      </c>
      <c r="J54" s="7">
        <f t="shared" si="74"/>
        <v>127.32395447351628</v>
      </c>
      <c r="K54" s="9">
        <f t="shared" si="75"/>
        <v>4</v>
      </c>
      <c r="L54" s="9">
        <f t="shared" si="76"/>
        <v>63.66197723675814</v>
      </c>
      <c r="M54" s="9">
        <f t="shared" si="77"/>
        <v>4</v>
      </c>
      <c r="N54" s="9">
        <f t="shared" si="78"/>
        <v>31.83098861837907</v>
      </c>
      <c r="O54" s="9">
        <f t="shared" si="79"/>
        <v>4</v>
      </c>
      <c r="P54" s="9">
        <f t="shared" si="80"/>
        <v>12.732395447351626</v>
      </c>
      <c r="Q54" s="9">
        <f t="shared" si="81"/>
        <v>4</v>
      </c>
      <c r="R54" s="6">
        <f t="shared" si="82"/>
        <v>6.3661977236758132</v>
      </c>
      <c r="S54" s="9">
        <f t="shared" si="83"/>
        <v>4</v>
      </c>
      <c r="T54" s="6">
        <f t="shared" si="106"/>
        <v>3.1830988618379066</v>
      </c>
      <c r="U54" s="9">
        <f t="shared" si="84"/>
        <v>4</v>
      </c>
      <c r="V54" s="6">
        <f t="shared" si="106"/>
        <v>1.2732395447351628</v>
      </c>
      <c r="W54" s="9">
        <f t="shared" si="85"/>
        <v>4</v>
      </c>
      <c r="X54" s="8">
        <f t="shared" si="86"/>
        <v>0.63661977236758138</v>
      </c>
      <c r="Y54" s="9">
        <f t="shared" si="87"/>
        <v>4</v>
      </c>
      <c r="Z54" s="8">
        <f t="shared" si="88"/>
        <v>0.31830988618379069</v>
      </c>
      <c r="AA54" s="9">
        <f t="shared" si="89"/>
        <v>4</v>
      </c>
      <c r="AB54" s="8">
        <f t="shared" si="90"/>
        <v>0.12732395447351627</v>
      </c>
      <c r="AC54" s="9">
        <f t="shared" si="91"/>
        <v>4</v>
      </c>
      <c r="AD54" s="3">
        <f t="shared" si="92"/>
        <v>6.3661977236758135E-2</v>
      </c>
      <c r="AE54" s="9">
        <f t="shared" si="93"/>
        <v>4</v>
      </c>
      <c r="AF54" s="3">
        <f t="shared" si="94"/>
        <v>3.1830988618379068E-2</v>
      </c>
      <c r="AG54" s="9">
        <f t="shared" si="95"/>
        <v>4</v>
      </c>
      <c r="AH54" s="3">
        <f t="shared" si="96"/>
        <v>1.2732395447351628E-2</v>
      </c>
      <c r="AI54" s="9">
        <f t="shared" si="97"/>
        <v>4</v>
      </c>
      <c r="AJ54" s="3">
        <f t="shared" si="98"/>
        <v>6.3661977236758142E-3</v>
      </c>
      <c r="AK54" s="9">
        <f t="shared" si="99"/>
        <v>4</v>
      </c>
      <c r="AL54" s="2">
        <f t="shared" si="100"/>
        <v>3.1830988618379071E-3</v>
      </c>
      <c r="AM54" s="9">
        <f t="shared" si="101"/>
        <v>4</v>
      </c>
      <c r="AN54" s="2">
        <f t="shared" si="102"/>
        <v>1.2732395447351628E-3</v>
      </c>
      <c r="AO54" s="9">
        <f t="shared" si="103"/>
        <v>4</v>
      </c>
      <c r="AP54" s="2">
        <f t="shared" si="104"/>
        <v>6.366197723675814E-4</v>
      </c>
      <c r="AQ54" s="9">
        <f t="shared" si="105"/>
        <v>4</v>
      </c>
    </row>
    <row r="55" spans="1:43">
      <c r="A55">
        <v>6</v>
      </c>
      <c r="B55" s="7">
        <f t="shared" si="66"/>
        <v>4774.6482927568595</v>
      </c>
      <c r="C55" s="9">
        <f t="shared" si="67"/>
        <v>6</v>
      </c>
      <c r="D55" s="7">
        <f t="shared" si="68"/>
        <v>1909.8593171027439</v>
      </c>
      <c r="E55" s="9">
        <f t="shared" si="69"/>
        <v>6</v>
      </c>
      <c r="F55" s="9">
        <f t="shared" si="70"/>
        <v>954.92965855137197</v>
      </c>
      <c r="G55" s="9">
        <f t="shared" si="71"/>
        <v>6</v>
      </c>
      <c r="H55" s="7">
        <f t="shared" si="72"/>
        <v>477.46482927568599</v>
      </c>
      <c r="I55" s="9">
        <f t="shared" si="73"/>
        <v>6</v>
      </c>
      <c r="J55" s="7">
        <f t="shared" si="74"/>
        <v>190.9859317102744</v>
      </c>
      <c r="K55" s="9">
        <f t="shared" si="75"/>
        <v>6</v>
      </c>
      <c r="L55" s="9">
        <f t="shared" si="76"/>
        <v>95.4929658551372</v>
      </c>
      <c r="M55" s="9">
        <f t="shared" si="77"/>
        <v>6</v>
      </c>
      <c r="N55" s="9">
        <f t="shared" si="78"/>
        <v>47.7464829275686</v>
      </c>
      <c r="O55" s="9">
        <f t="shared" si="79"/>
        <v>6</v>
      </c>
      <c r="P55" s="9">
        <f t="shared" si="80"/>
        <v>19.098593171027439</v>
      </c>
      <c r="Q55" s="9">
        <f t="shared" si="81"/>
        <v>6</v>
      </c>
      <c r="R55" s="6">
        <f t="shared" si="82"/>
        <v>9.5492965855137193</v>
      </c>
      <c r="S55" s="9">
        <f t="shared" si="83"/>
        <v>6</v>
      </c>
      <c r="T55" s="6">
        <f t="shared" si="106"/>
        <v>4.7746482927568596</v>
      </c>
      <c r="U55" s="9">
        <f t="shared" si="84"/>
        <v>6</v>
      </c>
      <c r="V55" s="6">
        <f t="shared" si="106"/>
        <v>1.909859317102744</v>
      </c>
      <c r="W55" s="9">
        <f t="shared" si="85"/>
        <v>6</v>
      </c>
      <c r="X55" s="8">
        <f t="shared" si="86"/>
        <v>0.95492965855137202</v>
      </c>
      <c r="Y55" s="9">
        <f t="shared" si="87"/>
        <v>6</v>
      </c>
      <c r="Z55" s="8">
        <f t="shared" si="88"/>
        <v>0.47746482927568601</v>
      </c>
      <c r="AA55" s="9">
        <f t="shared" si="89"/>
        <v>6</v>
      </c>
      <c r="AB55" s="8">
        <f t="shared" si="90"/>
        <v>0.19098593171027439</v>
      </c>
      <c r="AC55" s="9">
        <f t="shared" si="91"/>
        <v>6</v>
      </c>
      <c r="AD55" s="3">
        <f t="shared" si="92"/>
        <v>9.5492965855137196E-2</v>
      </c>
      <c r="AE55" s="9">
        <f t="shared" si="93"/>
        <v>6</v>
      </c>
      <c r="AF55" s="3">
        <f t="shared" si="94"/>
        <v>4.7746482927568598E-2</v>
      </c>
      <c r="AG55" s="9">
        <f t="shared" si="95"/>
        <v>6</v>
      </c>
      <c r="AH55" s="3">
        <f t="shared" si="96"/>
        <v>1.9098593171027439E-2</v>
      </c>
      <c r="AI55" s="9">
        <f t="shared" si="97"/>
        <v>6</v>
      </c>
      <c r="AJ55" s="3">
        <f t="shared" si="98"/>
        <v>9.5492965855137196E-3</v>
      </c>
      <c r="AK55" s="9">
        <f t="shared" si="99"/>
        <v>6</v>
      </c>
      <c r="AL55" s="2">
        <f t="shared" si="100"/>
        <v>4.7746482927568598E-3</v>
      </c>
      <c r="AM55" s="9">
        <f t="shared" si="101"/>
        <v>6</v>
      </c>
      <c r="AN55" s="2">
        <f t="shared" si="102"/>
        <v>1.9098593171027441E-3</v>
      </c>
      <c r="AO55" s="9">
        <f t="shared" si="103"/>
        <v>6</v>
      </c>
      <c r="AP55" s="3">
        <f t="shared" si="104"/>
        <v>9.5492965855137205E-4</v>
      </c>
      <c r="AQ55" s="9">
        <f t="shared" si="105"/>
        <v>6</v>
      </c>
    </row>
    <row r="56" spans="1:43">
      <c r="A56">
        <v>8</v>
      </c>
      <c r="B56" s="7">
        <f t="shared" si="66"/>
        <v>6366.1977236758139</v>
      </c>
      <c r="C56" s="9">
        <f t="shared" si="67"/>
        <v>8</v>
      </c>
      <c r="D56" s="7">
        <f t="shared" si="68"/>
        <v>2546.4790894703256</v>
      </c>
      <c r="E56" s="9">
        <f t="shared" si="69"/>
        <v>8</v>
      </c>
      <c r="F56" s="7">
        <f t="shared" si="70"/>
        <v>1273.2395447351628</v>
      </c>
      <c r="G56" s="9">
        <f t="shared" si="71"/>
        <v>8</v>
      </c>
      <c r="H56" s="7">
        <f t="shared" si="72"/>
        <v>636.61977236758139</v>
      </c>
      <c r="I56" s="9">
        <f t="shared" si="73"/>
        <v>8</v>
      </c>
      <c r="J56" s="7">
        <f t="shared" si="74"/>
        <v>254.64790894703256</v>
      </c>
      <c r="K56" s="9">
        <f t="shared" si="75"/>
        <v>8</v>
      </c>
      <c r="L56" s="7">
        <f t="shared" si="76"/>
        <v>127.32395447351628</v>
      </c>
      <c r="M56" s="9">
        <f t="shared" si="77"/>
        <v>8</v>
      </c>
      <c r="N56" s="9">
        <f t="shared" si="78"/>
        <v>63.66197723675814</v>
      </c>
      <c r="O56" s="9">
        <f t="shared" si="79"/>
        <v>8</v>
      </c>
      <c r="P56" s="9">
        <f t="shared" si="80"/>
        <v>25.464790894703253</v>
      </c>
      <c r="Q56" s="9">
        <f t="shared" si="81"/>
        <v>8</v>
      </c>
      <c r="R56" s="9">
        <f t="shared" si="82"/>
        <v>12.732395447351626</v>
      </c>
      <c r="S56" s="9">
        <f t="shared" si="83"/>
        <v>8</v>
      </c>
      <c r="T56" s="6">
        <f t="shared" si="106"/>
        <v>6.3661977236758132</v>
      </c>
      <c r="U56" s="9">
        <f t="shared" si="84"/>
        <v>8</v>
      </c>
      <c r="V56" s="6">
        <f t="shared" si="106"/>
        <v>2.5464790894703255</v>
      </c>
      <c r="W56" s="9">
        <f t="shared" si="85"/>
        <v>8</v>
      </c>
      <c r="X56" s="6">
        <f t="shared" si="86"/>
        <v>1.2732395447351628</v>
      </c>
      <c r="Y56" s="9">
        <f t="shared" si="87"/>
        <v>8</v>
      </c>
      <c r="Z56" s="8">
        <f t="shared" si="88"/>
        <v>0.63661977236758138</v>
      </c>
      <c r="AA56" s="9">
        <f t="shared" si="89"/>
        <v>8</v>
      </c>
      <c r="AB56" s="8">
        <f t="shared" si="90"/>
        <v>0.25464790894703254</v>
      </c>
      <c r="AC56" s="9">
        <f t="shared" si="91"/>
        <v>8</v>
      </c>
      <c r="AD56" s="8">
        <f t="shared" si="92"/>
        <v>0.12732395447351627</v>
      </c>
      <c r="AE56" s="9">
        <f t="shared" si="93"/>
        <v>8</v>
      </c>
      <c r="AF56" s="3">
        <f t="shared" si="94"/>
        <v>6.3661977236758135E-2</v>
      </c>
      <c r="AG56" s="9">
        <f t="shared" si="95"/>
        <v>8</v>
      </c>
      <c r="AH56" s="3">
        <f t="shared" si="96"/>
        <v>2.5464790894703257E-2</v>
      </c>
      <c r="AI56" s="9">
        <f t="shared" si="97"/>
        <v>8</v>
      </c>
      <c r="AJ56" s="3">
        <f t="shared" si="98"/>
        <v>1.2732395447351628E-2</v>
      </c>
      <c r="AK56" s="9">
        <f t="shared" si="99"/>
        <v>8</v>
      </c>
      <c r="AL56" s="2">
        <f t="shared" si="100"/>
        <v>6.3661977236758142E-3</v>
      </c>
      <c r="AM56" s="9">
        <f t="shared" si="101"/>
        <v>8</v>
      </c>
      <c r="AN56" s="2">
        <f t="shared" si="102"/>
        <v>2.5464790894703256E-3</v>
      </c>
      <c r="AO56" s="9">
        <f t="shared" si="103"/>
        <v>8</v>
      </c>
      <c r="AP56" s="3">
        <f t="shared" si="104"/>
        <v>1.2732395447351628E-3</v>
      </c>
      <c r="AQ56" s="9">
        <f t="shared" si="105"/>
        <v>8</v>
      </c>
    </row>
    <row r="57" spans="1:43">
      <c r="A57">
        <v>10</v>
      </c>
      <c r="B57" s="7">
        <f t="shared" si="66"/>
        <v>7957.7471545947674</v>
      </c>
      <c r="C57" s="9">
        <f t="shared" si="67"/>
        <v>10</v>
      </c>
      <c r="D57" s="7">
        <f t="shared" si="68"/>
        <v>3183.098861837907</v>
      </c>
      <c r="E57" s="9">
        <f t="shared" si="69"/>
        <v>10</v>
      </c>
      <c r="F57" s="7">
        <f t="shared" si="70"/>
        <v>1591.5494309189535</v>
      </c>
      <c r="G57" s="9">
        <f t="shared" si="71"/>
        <v>10</v>
      </c>
      <c r="H57" s="7">
        <f t="shared" si="72"/>
        <v>795.77471545947674</v>
      </c>
      <c r="I57" s="9">
        <f t="shared" si="73"/>
        <v>10</v>
      </c>
      <c r="J57" s="7">
        <f t="shared" si="74"/>
        <v>318.3098861837907</v>
      </c>
      <c r="K57" s="9">
        <f t="shared" si="75"/>
        <v>10</v>
      </c>
      <c r="L57" s="7">
        <f t="shared" si="76"/>
        <v>159.15494309189535</v>
      </c>
      <c r="M57" s="9">
        <f t="shared" si="77"/>
        <v>10</v>
      </c>
      <c r="N57" s="9">
        <f t="shared" si="78"/>
        <v>79.577471545947674</v>
      </c>
      <c r="O57" s="9">
        <f t="shared" si="79"/>
        <v>10</v>
      </c>
      <c r="P57" s="9">
        <f t="shared" si="80"/>
        <v>31.83098861837907</v>
      </c>
      <c r="Q57" s="9">
        <f t="shared" si="81"/>
        <v>10</v>
      </c>
      <c r="R57" s="9">
        <f t="shared" si="82"/>
        <v>15.915494309189535</v>
      </c>
      <c r="S57" s="9">
        <f t="shared" si="83"/>
        <v>10</v>
      </c>
      <c r="T57" s="6">
        <f t="shared" si="106"/>
        <v>7.9577471545947676</v>
      </c>
      <c r="U57" s="9">
        <f t="shared" si="84"/>
        <v>10</v>
      </c>
      <c r="V57" s="6">
        <f t="shared" si="106"/>
        <v>3.183098861837907</v>
      </c>
      <c r="W57" s="9">
        <f t="shared" si="85"/>
        <v>10</v>
      </c>
      <c r="X57" s="6">
        <f t="shared" si="86"/>
        <v>1.5915494309189535</v>
      </c>
      <c r="Y57" s="9">
        <f t="shared" si="87"/>
        <v>10</v>
      </c>
      <c r="Z57" s="8">
        <f t="shared" si="88"/>
        <v>0.79577471545947676</v>
      </c>
      <c r="AA57" s="9">
        <f t="shared" si="89"/>
        <v>10</v>
      </c>
      <c r="AB57" s="8">
        <f t="shared" si="90"/>
        <v>0.31830988618379069</v>
      </c>
      <c r="AC57" s="9">
        <f t="shared" si="91"/>
        <v>10</v>
      </c>
      <c r="AD57" s="8">
        <f t="shared" si="92"/>
        <v>0.15915494309189535</v>
      </c>
      <c r="AE57" s="9">
        <f t="shared" si="93"/>
        <v>10</v>
      </c>
      <c r="AF57" s="3">
        <f t="shared" si="94"/>
        <v>7.9577471545947673E-2</v>
      </c>
      <c r="AG57" s="9">
        <f t="shared" si="95"/>
        <v>10</v>
      </c>
      <c r="AH57" s="3">
        <f t="shared" si="96"/>
        <v>3.1830988618379068E-2</v>
      </c>
      <c r="AI57" s="9">
        <f t="shared" si="97"/>
        <v>10</v>
      </c>
      <c r="AJ57" s="3">
        <f t="shared" si="98"/>
        <v>1.5915494309189534E-2</v>
      </c>
      <c r="AK57" s="9">
        <f t="shared" si="99"/>
        <v>10</v>
      </c>
      <c r="AL57" s="2">
        <f t="shared" si="100"/>
        <v>7.9577471545947669E-3</v>
      </c>
      <c r="AM57" s="9">
        <f t="shared" si="101"/>
        <v>10</v>
      </c>
      <c r="AN57" s="2">
        <f t="shared" si="102"/>
        <v>3.1830988618379071E-3</v>
      </c>
      <c r="AO57" s="9">
        <f t="shared" si="103"/>
        <v>10</v>
      </c>
      <c r="AP57" s="3">
        <f t="shared" si="104"/>
        <v>1.5915494309189536E-3</v>
      </c>
      <c r="AQ57" s="9">
        <f t="shared" si="105"/>
        <v>10</v>
      </c>
    </row>
    <row r="58" spans="1:43">
      <c r="A58">
        <v>20</v>
      </c>
      <c r="B58" s="7">
        <f t="shared" si="66"/>
        <v>15915.494309189535</v>
      </c>
      <c r="C58" s="9">
        <f t="shared" si="67"/>
        <v>20</v>
      </c>
      <c r="D58" s="7">
        <f t="shared" si="68"/>
        <v>6366.1977236758139</v>
      </c>
      <c r="E58" s="9">
        <f t="shared" si="69"/>
        <v>20</v>
      </c>
      <c r="F58" s="7">
        <f t="shared" si="70"/>
        <v>3183.098861837907</v>
      </c>
      <c r="G58" s="9">
        <f t="shared" si="71"/>
        <v>20</v>
      </c>
      <c r="H58" s="7">
        <f t="shared" si="72"/>
        <v>1591.5494309189535</v>
      </c>
      <c r="I58" s="9">
        <f t="shared" si="73"/>
        <v>20</v>
      </c>
      <c r="J58" s="7">
        <f t="shared" si="74"/>
        <v>636.61977236758139</v>
      </c>
      <c r="K58" s="9">
        <f t="shared" si="75"/>
        <v>20</v>
      </c>
      <c r="L58" s="7">
        <f t="shared" si="76"/>
        <v>318.3098861837907</v>
      </c>
      <c r="M58" s="9">
        <f t="shared" si="77"/>
        <v>20</v>
      </c>
      <c r="N58" s="7">
        <f t="shared" si="78"/>
        <v>159.15494309189535</v>
      </c>
      <c r="O58" s="9">
        <f t="shared" si="79"/>
        <v>20</v>
      </c>
      <c r="P58" s="9">
        <f t="shared" si="80"/>
        <v>63.66197723675814</v>
      </c>
      <c r="Q58" s="9">
        <f t="shared" si="81"/>
        <v>20</v>
      </c>
      <c r="R58" s="9">
        <f t="shared" si="82"/>
        <v>31.83098861837907</v>
      </c>
      <c r="S58" s="9">
        <f t="shared" si="83"/>
        <v>20</v>
      </c>
      <c r="T58" s="9">
        <f t="shared" si="106"/>
        <v>15.915494309189535</v>
      </c>
      <c r="U58" s="9">
        <f t="shared" si="84"/>
        <v>20</v>
      </c>
      <c r="V58" s="6">
        <f t="shared" si="106"/>
        <v>6.366197723675814</v>
      </c>
      <c r="W58" s="9">
        <f t="shared" si="85"/>
        <v>20</v>
      </c>
      <c r="X58" s="6">
        <f t="shared" si="86"/>
        <v>3.183098861837907</v>
      </c>
      <c r="Y58" s="9">
        <f t="shared" si="87"/>
        <v>20</v>
      </c>
      <c r="Z58" s="6">
        <f t="shared" si="88"/>
        <v>1.5915494309189535</v>
      </c>
      <c r="AA58" s="9">
        <f t="shared" si="89"/>
        <v>20</v>
      </c>
      <c r="AB58" s="8">
        <f t="shared" si="90"/>
        <v>0.63661977236758138</v>
      </c>
      <c r="AC58" s="9">
        <f t="shared" si="91"/>
        <v>20</v>
      </c>
      <c r="AD58" s="8">
        <f t="shared" si="92"/>
        <v>0.31830988618379069</v>
      </c>
      <c r="AE58" s="9">
        <f t="shared" si="93"/>
        <v>20</v>
      </c>
      <c r="AF58" s="8">
        <f t="shared" si="94"/>
        <v>0.15915494309189535</v>
      </c>
      <c r="AG58" s="9">
        <f t="shared" si="95"/>
        <v>20</v>
      </c>
      <c r="AH58" s="3">
        <f t="shared" si="96"/>
        <v>6.3661977236758135E-2</v>
      </c>
      <c r="AI58" s="9">
        <f t="shared" si="97"/>
        <v>20</v>
      </c>
      <c r="AJ58" s="3">
        <f t="shared" si="98"/>
        <v>3.1830988618379068E-2</v>
      </c>
      <c r="AK58" s="9">
        <f t="shared" si="99"/>
        <v>20</v>
      </c>
      <c r="AL58" s="3">
        <f t="shared" si="100"/>
        <v>1.5915494309189534E-2</v>
      </c>
      <c r="AM58" s="9">
        <f t="shared" si="101"/>
        <v>20</v>
      </c>
      <c r="AN58" s="2">
        <f t="shared" si="102"/>
        <v>6.3661977236758142E-3</v>
      </c>
      <c r="AO58" s="9">
        <f t="shared" si="103"/>
        <v>20</v>
      </c>
      <c r="AP58" s="3">
        <f t="shared" si="104"/>
        <v>3.1830988618379071E-3</v>
      </c>
      <c r="AQ58" s="9">
        <f t="shared" si="105"/>
        <v>20</v>
      </c>
    </row>
    <row r="59" spans="1:43">
      <c r="A59">
        <v>40</v>
      </c>
      <c r="B59" s="7">
        <f t="shared" si="66"/>
        <v>31830.98861837907</v>
      </c>
      <c r="C59" s="9">
        <f t="shared" si="67"/>
        <v>40</v>
      </c>
      <c r="D59" s="7">
        <f t="shared" si="68"/>
        <v>12732.395447351628</v>
      </c>
      <c r="E59" s="9">
        <f t="shared" si="69"/>
        <v>40</v>
      </c>
      <c r="F59" s="7">
        <f t="shared" si="70"/>
        <v>6366.1977236758139</v>
      </c>
      <c r="G59" s="9">
        <f t="shared" si="71"/>
        <v>40</v>
      </c>
      <c r="H59" s="7">
        <f t="shared" si="72"/>
        <v>3183.098861837907</v>
      </c>
      <c r="I59" s="9">
        <f t="shared" si="73"/>
        <v>40</v>
      </c>
      <c r="J59" s="7">
        <f t="shared" si="74"/>
        <v>1273.2395447351628</v>
      </c>
      <c r="K59" s="9">
        <f t="shared" si="75"/>
        <v>40</v>
      </c>
      <c r="L59" s="7">
        <f t="shared" si="76"/>
        <v>636.61977236758139</v>
      </c>
      <c r="M59" s="9">
        <f t="shared" si="77"/>
        <v>40</v>
      </c>
      <c r="N59" s="7">
        <f t="shared" si="78"/>
        <v>318.3098861837907</v>
      </c>
      <c r="O59" s="9">
        <f t="shared" si="79"/>
        <v>40</v>
      </c>
      <c r="P59" s="7">
        <f t="shared" si="80"/>
        <v>127.32395447351628</v>
      </c>
      <c r="Q59" s="9">
        <f t="shared" si="81"/>
        <v>40</v>
      </c>
      <c r="R59" s="9">
        <f t="shared" si="82"/>
        <v>63.66197723675814</v>
      </c>
      <c r="S59" s="9">
        <f t="shared" si="83"/>
        <v>40</v>
      </c>
      <c r="T59" s="9">
        <f t="shared" si="106"/>
        <v>31.83098861837907</v>
      </c>
      <c r="U59" s="9">
        <f t="shared" si="84"/>
        <v>40</v>
      </c>
      <c r="V59" s="9">
        <f t="shared" si="106"/>
        <v>12.732395447351628</v>
      </c>
      <c r="W59" s="9">
        <f t="shared" si="85"/>
        <v>40</v>
      </c>
      <c r="X59" s="6">
        <f t="shared" si="86"/>
        <v>6.366197723675814</v>
      </c>
      <c r="Y59" s="9">
        <f t="shared" si="87"/>
        <v>40</v>
      </c>
      <c r="Z59" s="6">
        <f t="shared" si="88"/>
        <v>3.183098861837907</v>
      </c>
      <c r="AA59" s="9">
        <f t="shared" si="89"/>
        <v>40</v>
      </c>
      <c r="AB59" s="6">
        <f t="shared" si="90"/>
        <v>1.2732395447351628</v>
      </c>
      <c r="AC59" s="9">
        <f t="shared" si="91"/>
        <v>40</v>
      </c>
      <c r="AD59" s="8">
        <f t="shared" si="92"/>
        <v>0.63661977236758138</v>
      </c>
      <c r="AE59" s="9">
        <f t="shared" si="93"/>
        <v>40</v>
      </c>
      <c r="AF59" s="8">
        <f t="shared" si="94"/>
        <v>0.31830988618379069</v>
      </c>
      <c r="AG59" s="9">
        <f t="shared" si="95"/>
        <v>40</v>
      </c>
      <c r="AH59" s="8">
        <f t="shared" si="96"/>
        <v>0.12732395447351627</v>
      </c>
      <c r="AI59" s="9">
        <f t="shared" si="97"/>
        <v>40</v>
      </c>
      <c r="AJ59" s="3">
        <f t="shared" si="98"/>
        <v>6.3661977236758135E-2</v>
      </c>
      <c r="AK59" s="9">
        <f t="shared" si="99"/>
        <v>40</v>
      </c>
      <c r="AL59" s="3">
        <f t="shared" si="100"/>
        <v>3.1830988618379068E-2</v>
      </c>
      <c r="AM59" s="9">
        <f t="shared" si="101"/>
        <v>40</v>
      </c>
      <c r="AN59" s="3">
        <f t="shared" si="102"/>
        <v>1.2732395447351628E-2</v>
      </c>
      <c r="AO59" s="9">
        <f t="shared" si="103"/>
        <v>40</v>
      </c>
      <c r="AP59" s="3">
        <f t="shared" si="104"/>
        <v>6.3661977236758142E-3</v>
      </c>
      <c r="AQ59" s="9">
        <f t="shared" si="105"/>
        <v>40</v>
      </c>
    </row>
    <row r="60" spans="1:43">
      <c r="A60">
        <v>60</v>
      </c>
      <c r="B60" s="7">
        <f t="shared" si="66"/>
        <v>47746.482927568606</v>
      </c>
      <c r="C60" s="9">
        <f t="shared" si="67"/>
        <v>60</v>
      </c>
      <c r="D60" s="7">
        <f t="shared" si="68"/>
        <v>19098.593171027442</v>
      </c>
      <c r="E60" s="9">
        <f t="shared" si="69"/>
        <v>60</v>
      </c>
      <c r="F60" s="7">
        <f t="shared" si="70"/>
        <v>9549.2965855137209</v>
      </c>
      <c r="G60" s="9">
        <f t="shared" si="71"/>
        <v>60</v>
      </c>
      <c r="H60" s="7">
        <f t="shared" si="72"/>
        <v>4774.6482927568604</v>
      </c>
      <c r="I60" s="9">
        <f t="shared" si="73"/>
        <v>60</v>
      </c>
      <c r="J60" s="7">
        <f t="shared" si="74"/>
        <v>1909.8593171027442</v>
      </c>
      <c r="K60" s="9">
        <f t="shared" si="75"/>
        <v>60</v>
      </c>
      <c r="L60" s="7">
        <f t="shared" si="76"/>
        <v>954.92965855137209</v>
      </c>
      <c r="M60" s="9">
        <f t="shared" si="77"/>
        <v>60</v>
      </c>
      <c r="N60" s="7">
        <f t="shared" si="78"/>
        <v>477.46482927568604</v>
      </c>
      <c r="O60" s="9">
        <f t="shared" si="79"/>
        <v>60</v>
      </c>
      <c r="P60" s="7">
        <f t="shared" si="80"/>
        <v>190.9859317102744</v>
      </c>
      <c r="Q60" s="9">
        <f t="shared" si="81"/>
        <v>60</v>
      </c>
      <c r="R60" s="9">
        <f t="shared" si="82"/>
        <v>95.4929658551372</v>
      </c>
      <c r="S60" s="9">
        <f t="shared" si="83"/>
        <v>60</v>
      </c>
      <c r="T60" s="9">
        <f t="shared" si="106"/>
        <v>47.7464829275686</v>
      </c>
      <c r="U60" s="9">
        <f t="shared" si="84"/>
        <v>60</v>
      </c>
      <c r="V60" s="9">
        <f t="shared" si="106"/>
        <v>19.098593171027442</v>
      </c>
      <c r="W60" s="9">
        <f t="shared" si="85"/>
        <v>60</v>
      </c>
      <c r="X60" s="6">
        <f t="shared" si="86"/>
        <v>9.5492965855137211</v>
      </c>
      <c r="Y60" s="9">
        <f t="shared" si="87"/>
        <v>60</v>
      </c>
      <c r="Z60" s="6">
        <f t="shared" si="88"/>
        <v>4.7746482927568605</v>
      </c>
      <c r="AA60" s="9">
        <f t="shared" si="89"/>
        <v>60</v>
      </c>
      <c r="AB60" s="6">
        <f t="shared" si="90"/>
        <v>1.9098593171027443</v>
      </c>
      <c r="AC60" s="9">
        <f t="shared" si="91"/>
        <v>60</v>
      </c>
      <c r="AD60" s="8">
        <f t="shared" si="92"/>
        <v>0.95492965855137213</v>
      </c>
      <c r="AE60" s="9">
        <f t="shared" si="93"/>
        <v>60</v>
      </c>
      <c r="AF60" s="8">
        <f t="shared" si="94"/>
        <v>0.47746482927568606</v>
      </c>
      <c r="AG60" s="9">
        <f t="shared" si="95"/>
        <v>60</v>
      </c>
      <c r="AH60" s="8">
        <f t="shared" si="96"/>
        <v>0.19098593171027442</v>
      </c>
      <c r="AI60" s="9">
        <f t="shared" si="97"/>
        <v>60</v>
      </c>
      <c r="AJ60" s="3">
        <f t="shared" si="98"/>
        <v>9.549296585513721E-2</v>
      </c>
      <c r="AK60" s="9">
        <f t="shared" si="99"/>
        <v>60</v>
      </c>
      <c r="AL60" s="3">
        <f t="shared" si="100"/>
        <v>4.7746482927568605E-2</v>
      </c>
      <c r="AM60" s="9">
        <f t="shared" si="101"/>
        <v>60</v>
      </c>
      <c r="AN60" s="3">
        <f t="shared" si="102"/>
        <v>1.9098593171027443E-2</v>
      </c>
      <c r="AO60" s="9">
        <f t="shared" si="103"/>
        <v>60</v>
      </c>
      <c r="AP60" s="3">
        <f t="shared" si="104"/>
        <v>9.5492965855137214E-3</v>
      </c>
      <c r="AQ60" s="9">
        <f t="shared" si="105"/>
        <v>60</v>
      </c>
    </row>
    <row r="61" spans="1:43">
      <c r="A61">
        <v>80</v>
      </c>
      <c r="B61" s="7">
        <f t="shared" si="66"/>
        <v>63661.977236758139</v>
      </c>
      <c r="C61" s="9">
        <f t="shared" si="67"/>
        <v>80</v>
      </c>
      <c r="D61" s="7">
        <f t="shared" si="68"/>
        <v>25464.790894703256</v>
      </c>
      <c r="E61" s="9">
        <f t="shared" si="69"/>
        <v>80</v>
      </c>
      <c r="F61" s="7">
        <f t="shared" si="70"/>
        <v>12732.395447351628</v>
      </c>
      <c r="G61" s="9">
        <f t="shared" si="71"/>
        <v>80</v>
      </c>
      <c r="H61" s="7">
        <f t="shared" si="72"/>
        <v>6366.1977236758139</v>
      </c>
      <c r="I61" s="9">
        <f t="shared" si="73"/>
        <v>80</v>
      </c>
      <c r="J61" s="7">
        <f t="shared" si="74"/>
        <v>2546.4790894703256</v>
      </c>
      <c r="K61" s="9">
        <f t="shared" si="75"/>
        <v>80</v>
      </c>
      <c r="L61" s="7">
        <f t="shared" si="76"/>
        <v>1273.2395447351628</v>
      </c>
      <c r="M61" s="9">
        <f t="shared" si="77"/>
        <v>80</v>
      </c>
      <c r="N61" s="7">
        <f t="shared" si="78"/>
        <v>636.61977236758139</v>
      </c>
      <c r="O61" s="9">
        <f t="shared" si="79"/>
        <v>80</v>
      </c>
      <c r="P61" s="7">
        <f t="shared" si="80"/>
        <v>254.64790894703256</v>
      </c>
      <c r="Q61" s="9">
        <f t="shared" si="81"/>
        <v>80</v>
      </c>
      <c r="R61" s="7">
        <f t="shared" si="82"/>
        <v>127.32395447351628</v>
      </c>
      <c r="S61" s="9">
        <f t="shared" si="83"/>
        <v>80</v>
      </c>
      <c r="T61" s="9">
        <f t="shared" si="106"/>
        <v>63.66197723675814</v>
      </c>
      <c r="U61" s="9">
        <f t="shared" si="84"/>
        <v>80</v>
      </c>
      <c r="V61" s="9">
        <f t="shared" si="106"/>
        <v>25.464790894703256</v>
      </c>
      <c r="W61" s="9">
        <f t="shared" si="85"/>
        <v>80</v>
      </c>
      <c r="X61" s="9">
        <f t="shared" si="86"/>
        <v>12.732395447351628</v>
      </c>
      <c r="Y61" s="9">
        <f t="shared" si="87"/>
        <v>80</v>
      </c>
      <c r="Z61" s="6">
        <f t="shared" si="88"/>
        <v>6.366197723675814</v>
      </c>
      <c r="AA61" s="9">
        <f t="shared" si="89"/>
        <v>80</v>
      </c>
      <c r="AB61" s="6">
        <f t="shared" si="90"/>
        <v>2.5464790894703255</v>
      </c>
      <c r="AC61" s="9">
        <f t="shared" si="91"/>
        <v>80</v>
      </c>
      <c r="AD61" s="6">
        <f t="shared" si="92"/>
        <v>1.2732395447351628</v>
      </c>
      <c r="AE61" s="9">
        <f t="shared" si="93"/>
        <v>80</v>
      </c>
      <c r="AF61" s="8">
        <f t="shared" si="94"/>
        <v>0.63661977236758138</v>
      </c>
      <c r="AG61" s="9">
        <f t="shared" si="95"/>
        <v>80</v>
      </c>
      <c r="AH61" s="8">
        <f t="shared" si="96"/>
        <v>0.25464790894703254</v>
      </c>
      <c r="AI61" s="9">
        <f t="shared" si="97"/>
        <v>80</v>
      </c>
      <c r="AJ61" s="8">
        <f t="shared" si="98"/>
        <v>0.12732395447351627</v>
      </c>
      <c r="AK61" s="9">
        <f t="shared" si="99"/>
        <v>80</v>
      </c>
      <c r="AL61" s="3">
        <f t="shared" si="100"/>
        <v>6.3661977236758135E-2</v>
      </c>
      <c r="AM61" s="9">
        <f t="shared" si="101"/>
        <v>80</v>
      </c>
      <c r="AN61" s="3">
        <f t="shared" si="102"/>
        <v>2.5464790894703257E-2</v>
      </c>
      <c r="AO61" s="9">
        <f t="shared" si="103"/>
        <v>80</v>
      </c>
      <c r="AP61" s="3">
        <f t="shared" si="104"/>
        <v>1.2732395447351628E-2</v>
      </c>
      <c r="AQ61" s="9">
        <f t="shared" si="105"/>
        <v>80</v>
      </c>
    </row>
    <row r="62" spans="1:43">
      <c r="A62">
        <v>100</v>
      </c>
      <c r="B62" s="7">
        <f t="shared" si="66"/>
        <v>79577.471545947672</v>
      </c>
      <c r="C62" s="7">
        <f t="shared" si="67"/>
        <v>100</v>
      </c>
      <c r="D62" s="7">
        <f t="shared" si="68"/>
        <v>31830.98861837907</v>
      </c>
      <c r="E62" s="7">
        <f t="shared" si="69"/>
        <v>100</v>
      </c>
      <c r="F62" s="7">
        <f t="shared" si="70"/>
        <v>15915.494309189535</v>
      </c>
      <c r="G62" s="7">
        <f t="shared" si="71"/>
        <v>100</v>
      </c>
      <c r="H62" s="7">
        <f t="shared" si="72"/>
        <v>7957.7471545947674</v>
      </c>
      <c r="I62" s="7">
        <f t="shared" si="73"/>
        <v>100</v>
      </c>
      <c r="J62" s="7">
        <f t="shared" si="74"/>
        <v>3183.098861837907</v>
      </c>
      <c r="K62" s="7">
        <f t="shared" si="75"/>
        <v>100</v>
      </c>
      <c r="L62" s="7">
        <f t="shared" si="76"/>
        <v>1591.5494309189535</v>
      </c>
      <c r="M62" s="7">
        <f t="shared" si="77"/>
        <v>100</v>
      </c>
      <c r="N62" s="7">
        <f t="shared" si="78"/>
        <v>795.77471545947674</v>
      </c>
      <c r="O62" s="7">
        <f t="shared" si="79"/>
        <v>100</v>
      </c>
      <c r="P62" s="7">
        <f t="shared" si="80"/>
        <v>318.3098861837907</v>
      </c>
      <c r="Q62" s="7">
        <f t="shared" si="81"/>
        <v>100</v>
      </c>
      <c r="R62" s="7">
        <f t="shared" si="82"/>
        <v>159.15494309189535</v>
      </c>
      <c r="S62" s="7">
        <f t="shared" si="83"/>
        <v>100</v>
      </c>
      <c r="T62" s="9">
        <f t="shared" si="106"/>
        <v>79.577471545947674</v>
      </c>
      <c r="U62" s="7">
        <f t="shared" si="84"/>
        <v>100</v>
      </c>
      <c r="V62" s="9">
        <f t="shared" si="106"/>
        <v>31.83098861837907</v>
      </c>
      <c r="W62" s="7">
        <f t="shared" si="85"/>
        <v>100</v>
      </c>
      <c r="X62" s="9">
        <f t="shared" si="86"/>
        <v>15.915494309189535</v>
      </c>
      <c r="Y62" s="7">
        <f t="shared" si="87"/>
        <v>100</v>
      </c>
      <c r="Z62" s="6">
        <f t="shared" si="88"/>
        <v>7.9577471545947676</v>
      </c>
      <c r="AA62" s="7">
        <f t="shared" si="89"/>
        <v>100</v>
      </c>
      <c r="AB62" s="6">
        <f t="shared" si="90"/>
        <v>3.183098861837907</v>
      </c>
      <c r="AC62" s="7">
        <f t="shared" si="91"/>
        <v>100</v>
      </c>
      <c r="AD62" s="6">
        <f t="shared" si="92"/>
        <v>1.5915494309189535</v>
      </c>
      <c r="AE62" s="7">
        <f t="shared" si="93"/>
        <v>100</v>
      </c>
      <c r="AF62" s="8">
        <f t="shared" si="94"/>
        <v>0.79577471545947676</v>
      </c>
      <c r="AG62" s="7">
        <f t="shared" si="95"/>
        <v>100</v>
      </c>
      <c r="AH62" s="8">
        <f t="shared" si="96"/>
        <v>0.31830988618379069</v>
      </c>
      <c r="AI62" s="7">
        <f t="shared" si="97"/>
        <v>100</v>
      </c>
      <c r="AJ62" s="8">
        <f t="shared" si="98"/>
        <v>0.15915494309189535</v>
      </c>
      <c r="AK62" s="7">
        <f t="shared" si="99"/>
        <v>100</v>
      </c>
      <c r="AL62" s="3">
        <f t="shared" si="100"/>
        <v>7.9577471545947673E-2</v>
      </c>
      <c r="AM62" s="7">
        <f t="shared" si="101"/>
        <v>100</v>
      </c>
      <c r="AN62" s="3">
        <f t="shared" si="102"/>
        <v>3.1830988618379068E-2</v>
      </c>
      <c r="AO62" s="7">
        <f t="shared" si="103"/>
        <v>100</v>
      </c>
      <c r="AP62" s="3">
        <f t="shared" si="104"/>
        <v>1.5915494309189534E-2</v>
      </c>
      <c r="AQ62" s="7">
        <f t="shared" si="105"/>
        <v>100</v>
      </c>
    </row>
    <row r="63" spans="1:43">
      <c r="A63">
        <v>200</v>
      </c>
      <c r="B63" s="7">
        <f t="shared" si="66"/>
        <v>159154.94309189534</v>
      </c>
      <c r="C63" s="7">
        <f t="shared" si="67"/>
        <v>200</v>
      </c>
      <c r="D63" s="7">
        <f t="shared" si="68"/>
        <v>63661.977236758139</v>
      </c>
      <c r="E63" s="7">
        <f t="shared" si="69"/>
        <v>200</v>
      </c>
      <c r="F63" s="7">
        <f t="shared" si="70"/>
        <v>31830.98861837907</v>
      </c>
      <c r="G63" s="7">
        <f t="shared" si="71"/>
        <v>200</v>
      </c>
      <c r="H63" s="7">
        <f t="shared" si="72"/>
        <v>15915.494309189535</v>
      </c>
      <c r="I63" s="7">
        <f t="shared" si="73"/>
        <v>200</v>
      </c>
      <c r="J63" s="7">
        <f t="shared" si="74"/>
        <v>6366.1977236758139</v>
      </c>
      <c r="K63" s="7">
        <f t="shared" si="75"/>
        <v>200</v>
      </c>
      <c r="L63" s="7">
        <f t="shared" si="76"/>
        <v>3183.098861837907</v>
      </c>
      <c r="M63" s="7">
        <f t="shared" si="77"/>
        <v>200</v>
      </c>
      <c r="N63" s="7">
        <f t="shared" si="78"/>
        <v>1591.5494309189535</v>
      </c>
      <c r="O63" s="7">
        <f t="shared" si="79"/>
        <v>200</v>
      </c>
      <c r="P63" s="7">
        <f t="shared" si="80"/>
        <v>636.61977236758139</v>
      </c>
      <c r="Q63" s="7">
        <f t="shared" si="81"/>
        <v>200</v>
      </c>
      <c r="R63" s="7">
        <f t="shared" si="82"/>
        <v>318.3098861837907</v>
      </c>
      <c r="S63" s="7">
        <f t="shared" si="83"/>
        <v>200</v>
      </c>
      <c r="T63" s="7">
        <f t="shared" si="106"/>
        <v>159.15494309189535</v>
      </c>
      <c r="U63" s="7">
        <f t="shared" si="84"/>
        <v>200</v>
      </c>
      <c r="V63" s="9">
        <f t="shared" si="106"/>
        <v>63.66197723675814</v>
      </c>
      <c r="W63" s="7">
        <f t="shared" si="85"/>
        <v>200</v>
      </c>
      <c r="X63" s="9">
        <f t="shared" si="86"/>
        <v>31.83098861837907</v>
      </c>
      <c r="Y63" s="7">
        <f t="shared" si="87"/>
        <v>200</v>
      </c>
      <c r="Z63" s="9">
        <f t="shared" si="88"/>
        <v>15.915494309189535</v>
      </c>
      <c r="AA63" s="7">
        <f t="shared" si="89"/>
        <v>200</v>
      </c>
      <c r="AB63" s="6">
        <f t="shared" si="90"/>
        <v>6.366197723675814</v>
      </c>
      <c r="AC63" s="7">
        <f t="shared" si="91"/>
        <v>200</v>
      </c>
      <c r="AD63" s="6">
        <f t="shared" si="92"/>
        <v>3.183098861837907</v>
      </c>
      <c r="AE63" s="7">
        <f t="shared" si="93"/>
        <v>200</v>
      </c>
      <c r="AF63" s="6">
        <f t="shared" si="94"/>
        <v>1.5915494309189535</v>
      </c>
      <c r="AG63" s="7">
        <f t="shared" si="95"/>
        <v>200</v>
      </c>
      <c r="AH63" s="8">
        <f t="shared" si="96"/>
        <v>0.63661977236758138</v>
      </c>
      <c r="AI63" s="7">
        <f t="shared" si="97"/>
        <v>200</v>
      </c>
      <c r="AJ63" s="8">
        <f t="shared" si="98"/>
        <v>0.31830988618379069</v>
      </c>
      <c r="AK63" s="7">
        <f t="shared" si="99"/>
        <v>200</v>
      </c>
      <c r="AL63" s="8">
        <f t="shared" si="100"/>
        <v>0.15915494309189535</v>
      </c>
      <c r="AM63" s="7">
        <f t="shared" si="101"/>
        <v>200</v>
      </c>
      <c r="AN63" s="3">
        <f t="shared" si="102"/>
        <v>6.3661977236758135E-2</v>
      </c>
      <c r="AO63" s="7">
        <f t="shared" si="103"/>
        <v>200</v>
      </c>
      <c r="AP63" s="3">
        <f t="shared" si="104"/>
        <v>3.1830988618379068E-2</v>
      </c>
      <c r="AQ63" s="7">
        <f t="shared" si="105"/>
        <v>200</v>
      </c>
    </row>
    <row r="64" spans="1:43">
      <c r="A64">
        <v>400</v>
      </c>
      <c r="B64" s="7">
        <f t="shared" si="66"/>
        <v>318309.88618379069</v>
      </c>
      <c r="C64" s="7">
        <f t="shared" si="67"/>
        <v>400</v>
      </c>
      <c r="D64" s="7">
        <f t="shared" si="68"/>
        <v>127323.95447351628</v>
      </c>
      <c r="E64" s="7">
        <f t="shared" si="69"/>
        <v>400</v>
      </c>
      <c r="F64" s="7">
        <f t="shared" si="70"/>
        <v>63661.977236758139</v>
      </c>
      <c r="G64" s="7">
        <f t="shared" si="71"/>
        <v>400</v>
      </c>
      <c r="H64" s="7">
        <f t="shared" si="72"/>
        <v>31830.98861837907</v>
      </c>
      <c r="I64" s="7">
        <f t="shared" si="73"/>
        <v>400</v>
      </c>
      <c r="J64" s="7">
        <f t="shared" si="74"/>
        <v>12732.395447351628</v>
      </c>
      <c r="K64" s="7">
        <f t="shared" si="75"/>
        <v>400</v>
      </c>
      <c r="L64" s="7">
        <f t="shared" si="76"/>
        <v>6366.1977236758139</v>
      </c>
      <c r="M64" s="7">
        <f t="shared" si="77"/>
        <v>400</v>
      </c>
      <c r="N64" s="7">
        <f t="shared" si="78"/>
        <v>3183.098861837907</v>
      </c>
      <c r="O64" s="7">
        <f t="shared" si="79"/>
        <v>400</v>
      </c>
      <c r="P64" s="7">
        <f t="shared" si="80"/>
        <v>1273.2395447351628</v>
      </c>
      <c r="Q64" s="7">
        <f t="shared" si="81"/>
        <v>400</v>
      </c>
      <c r="R64" s="7">
        <f t="shared" si="82"/>
        <v>636.61977236758139</v>
      </c>
      <c r="S64" s="7">
        <f t="shared" si="83"/>
        <v>400</v>
      </c>
      <c r="T64" s="7">
        <f t="shared" si="106"/>
        <v>318.3098861837907</v>
      </c>
      <c r="U64" s="7">
        <f t="shared" si="84"/>
        <v>400</v>
      </c>
      <c r="V64" s="7">
        <f t="shared" si="106"/>
        <v>127.32395447351628</v>
      </c>
      <c r="W64" s="7">
        <f t="shared" si="85"/>
        <v>400</v>
      </c>
      <c r="X64" s="9">
        <f t="shared" si="86"/>
        <v>63.66197723675814</v>
      </c>
      <c r="Y64" s="7">
        <f t="shared" si="87"/>
        <v>400</v>
      </c>
      <c r="Z64" s="9">
        <f t="shared" si="88"/>
        <v>31.83098861837907</v>
      </c>
      <c r="AA64" s="7">
        <f t="shared" si="89"/>
        <v>400</v>
      </c>
      <c r="AB64" s="9">
        <f t="shared" si="90"/>
        <v>12.732395447351628</v>
      </c>
      <c r="AC64" s="7">
        <f t="shared" si="91"/>
        <v>400</v>
      </c>
      <c r="AD64" s="6">
        <f t="shared" si="92"/>
        <v>6.366197723675814</v>
      </c>
      <c r="AE64" s="7">
        <f t="shared" si="93"/>
        <v>400</v>
      </c>
      <c r="AF64" s="6">
        <f t="shared" si="94"/>
        <v>3.183098861837907</v>
      </c>
      <c r="AG64" s="7">
        <f t="shared" si="95"/>
        <v>400</v>
      </c>
      <c r="AH64" s="6">
        <f t="shared" si="96"/>
        <v>1.2732395447351628</v>
      </c>
      <c r="AI64" s="7">
        <f t="shared" si="97"/>
        <v>400</v>
      </c>
      <c r="AJ64" s="8">
        <f t="shared" si="98"/>
        <v>0.63661977236758138</v>
      </c>
      <c r="AK64" s="7">
        <f t="shared" si="99"/>
        <v>400</v>
      </c>
      <c r="AL64" s="8">
        <f t="shared" si="100"/>
        <v>0.31830988618379069</v>
      </c>
      <c r="AM64" s="7">
        <f t="shared" si="101"/>
        <v>400</v>
      </c>
      <c r="AN64" s="8">
        <f t="shared" si="102"/>
        <v>0.12732395447351627</v>
      </c>
      <c r="AO64" s="7">
        <f t="shared" si="103"/>
        <v>400</v>
      </c>
      <c r="AP64" s="3">
        <f t="shared" si="104"/>
        <v>6.3661977236758135E-2</v>
      </c>
      <c r="AQ64" s="7">
        <f t="shared" si="105"/>
        <v>400</v>
      </c>
    </row>
    <row r="65" spans="1:43">
      <c r="A65">
        <v>600</v>
      </c>
      <c r="B65" s="7">
        <f t="shared" si="66"/>
        <v>477464.82927568606</v>
      </c>
      <c r="C65" s="7">
        <f t="shared" si="67"/>
        <v>600</v>
      </c>
      <c r="D65" s="7">
        <f t="shared" si="68"/>
        <v>190985.93171027442</v>
      </c>
      <c r="E65" s="7">
        <f t="shared" si="69"/>
        <v>600</v>
      </c>
      <c r="F65" s="7">
        <f t="shared" si="70"/>
        <v>95492.965855137212</v>
      </c>
      <c r="G65" s="7">
        <f t="shared" si="71"/>
        <v>600</v>
      </c>
      <c r="H65" s="7">
        <f t="shared" si="72"/>
        <v>47746.482927568606</v>
      </c>
      <c r="I65" s="7">
        <f t="shared" si="73"/>
        <v>600</v>
      </c>
      <c r="J65" s="7">
        <f t="shared" si="74"/>
        <v>19098.593171027442</v>
      </c>
      <c r="K65" s="7">
        <f t="shared" si="75"/>
        <v>600</v>
      </c>
      <c r="L65" s="7">
        <f t="shared" si="76"/>
        <v>9549.2965855137209</v>
      </c>
      <c r="M65" s="7">
        <f t="shared" si="77"/>
        <v>600</v>
      </c>
      <c r="N65" s="7">
        <f t="shared" si="78"/>
        <v>4774.6482927568604</v>
      </c>
      <c r="O65" s="7">
        <f t="shared" si="79"/>
        <v>600</v>
      </c>
      <c r="P65" s="7">
        <f t="shared" si="80"/>
        <v>1909.8593171027442</v>
      </c>
      <c r="Q65" s="7">
        <f t="shared" si="81"/>
        <v>600</v>
      </c>
      <c r="R65" s="7">
        <f t="shared" si="82"/>
        <v>954.92965855137209</v>
      </c>
      <c r="S65" s="7">
        <f t="shared" si="83"/>
        <v>600</v>
      </c>
      <c r="T65" s="7">
        <f t="shared" si="106"/>
        <v>477.46482927568604</v>
      </c>
      <c r="U65" s="7">
        <f t="shared" si="84"/>
        <v>600</v>
      </c>
      <c r="V65" s="7">
        <f t="shared" si="106"/>
        <v>190.98593171027443</v>
      </c>
      <c r="W65" s="7">
        <f t="shared" si="85"/>
        <v>600</v>
      </c>
      <c r="X65" s="9">
        <f t="shared" si="86"/>
        <v>95.492965855137214</v>
      </c>
      <c r="Y65" s="7">
        <f t="shared" si="87"/>
        <v>600</v>
      </c>
      <c r="Z65" s="9">
        <f t="shared" si="88"/>
        <v>47.746482927568607</v>
      </c>
      <c r="AA65" s="7">
        <f t="shared" si="89"/>
        <v>600</v>
      </c>
      <c r="AB65" s="9">
        <f t="shared" si="90"/>
        <v>19.098593171027442</v>
      </c>
      <c r="AC65" s="7">
        <f t="shared" si="91"/>
        <v>600</v>
      </c>
      <c r="AD65" s="6">
        <f t="shared" si="92"/>
        <v>9.5492965855137211</v>
      </c>
      <c r="AE65" s="7">
        <f t="shared" si="93"/>
        <v>600</v>
      </c>
      <c r="AF65" s="6">
        <f t="shared" si="94"/>
        <v>4.7746482927568605</v>
      </c>
      <c r="AG65" s="7">
        <f t="shared" si="95"/>
        <v>600</v>
      </c>
      <c r="AH65" s="6">
        <f t="shared" si="96"/>
        <v>1.9098593171027443</v>
      </c>
      <c r="AI65" s="7">
        <f t="shared" si="97"/>
        <v>600</v>
      </c>
      <c r="AJ65" s="8">
        <f t="shared" si="98"/>
        <v>0.95492965855137213</v>
      </c>
      <c r="AK65" s="7">
        <f t="shared" si="99"/>
        <v>600</v>
      </c>
      <c r="AL65" s="8">
        <f t="shared" si="100"/>
        <v>0.47746482927568606</v>
      </c>
      <c r="AM65" s="7">
        <f t="shared" si="101"/>
        <v>600</v>
      </c>
      <c r="AN65" s="8">
        <f t="shared" si="102"/>
        <v>0.19098593171027442</v>
      </c>
      <c r="AO65" s="7">
        <f t="shared" si="103"/>
        <v>600</v>
      </c>
      <c r="AP65" s="8">
        <f t="shared" si="104"/>
        <v>9.549296585513721E-2</v>
      </c>
      <c r="AQ65" s="7">
        <f t="shared" si="105"/>
        <v>600</v>
      </c>
    </row>
    <row r="66" spans="1:43">
      <c r="A66">
        <v>800</v>
      </c>
      <c r="B66" s="7">
        <f t="shared" si="66"/>
        <v>636619.77236758138</v>
      </c>
      <c r="C66" s="7">
        <f t="shared" si="67"/>
        <v>800</v>
      </c>
      <c r="D66" s="7">
        <f t="shared" si="68"/>
        <v>254647.90894703256</v>
      </c>
      <c r="E66" s="7">
        <f t="shared" si="69"/>
        <v>800</v>
      </c>
      <c r="F66" s="7">
        <f t="shared" si="70"/>
        <v>127323.95447351628</v>
      </c>
      <c r="G66" s="7">
        <f t="shared" si="71"/>
        <v>800</v>
      </c>
      <c r="H66" s="7">
        <f t="shared" si="72"/>
        <v>63661.977236758139</v>
      </c>
      <c r="I66" s="7">
        <f t="shared" si="73"/>
        <v>800</v>
      </c>
      <c r="J66" s="7">
        <f t="shared" si="74"/>
        <v>25464.790894703256</v>
      </c>
      <c r="K66" s="7">
        <f t="shared" si="75"/>
        <v>800</v>
      </c>
      <c r="L66" s="7">
        <f t="shared" si="76"/>
        <v>12732.395447351628</v>
      </c>
      <c r="M66" s="7">
        <f t="shared" si="77"/>
        <v>800</v>
      </c>
      <c r="N66" s="7">
        <f t="shared" si="78"/>
        <v>6366.1977236758139</v>
      </c>
      <c r="O66" s="7">
        <f t="shared" si="79"/>
        <v>800</v>
      </c>
      <c r="P66" s="7">
        <f t="shared" si="80"/>
        <v>2546.4790894703256</v>
      </c>
      <c r="Q66" s="7">
        <f t="shared" si="81"/>
        <v>800</v>
      </c>
      <c r="R66" s="7">
        <f t="shared" si="82"/>
        <v>1273.2395447351628</v>
      </c>
      <c r="S66" s="7">
        <f t="shared" si="83"/>
        <v>800</v>
      </c>
      <c r="T66" s="7">
        <f t="shared" si="106"/>
        <v>636.61977236758139</v>
      </c>
      <c r="U66" s="7">
        <f t="shared" si="84"/>
        <v>800</v>
      </c>
      <c r="V66" s="7">
        <f t="shared" si="106"/>
        <v>254.64790894703256</v>
      </c>
      <c r="W66" s="7">
        <f t="shared" si="85"/>
        <v>800</v>
      </c>
      <c r="X66" s="7">
        <f t="shared" si="86"/>
        <v>127.32395447351628</v>
      </c>
      <c r="Y66" s="7">
        <f t="shared" si="87"/>
        <v>800</v>
      </c>
      <c r="Z66" s="9">
        <f t="shared" si="88"/>
        <v>63.66197723675814</v>
      </c>
      <c r="AA66" s="7">
        <f t="shared" si="89"/>
        <v>800</v>
      </c>
      <c r="AB66" s="9">
        <f t="shared" si="90"/>
        <v>25.464790894703256</v>
      </c>
      <c r="AC66" s="7">
        <f t="shared" si="91"/>
        <v>800</v>
      </c>
      <c r="AD66" s="9">
        <f t="shared" si="92"/>
        <v>12.732395447351628</v>
      </c>
      <c r="AE66" s="7">
        <f t="shared" si="93"/>
        <v>800</v>
      </c>
      <c r="AF66" s="6">
        <f t="shared" si="94"/>
        <v>6.366197723675814</v>
      </c>
      <c r="AG66" s="7">
        <f t="shared" si="95"/>
        <v>800</v>
      </c>
      <c r="AH66" s="6">
        <f t="shared" si="96"/>
        <v>2.5464790894703255</v>
      </c>
      <c r="AI66" s="7">
        <f t="shared" si="97"/>
        <v>800</v>
      </c>
      <c r="AJ66" s="6">
        <f t="shared" si="98"/>
        <v>1.2732395447351628</v>
      </c>
      <c r="AK66" s="7">
        <f t="shared" si="99"/>
        <v>800</v>
      </c>
      <c r="AL66" s="8">
        <f t="shared" si="100"/>
        <v>0.63661977236758138</v>
      </c>
      <c r="AM66" s="7">
        <f t="shared" si="101"/>
        <v>800</v>
      </c>
      <c r="AN66" s="8">
        <f t="shared" si="102"/>
        <v>0.25464790894703254</v>
      </c>
      <c r="AO66" s="7">
        <f t="shared" si="103"/>
        <v>800</v>
      </c>
      <c r="AP66" s="8">
        <f t="shared" si="104"/>
        <v>0.12732395447351627</v>
      </c>
      <c r="AQ66" s="7">
        <f t="shared" si="105"/>
        <v>800</v>
      </c>
    </row>
    <row r="67" spans="1:43">
      <c r="A67">
        <v>1000</v>
      </c>
      <c r="B67" s="7">
        <f t="shared" si="66"/>
        <v>795774.71545947669</v>
      </c>
      <c r="C67" s="7">
        <f t="shared" si="67"/>
        <v>1000</v>
      </c>
      <c r="D67" s="7">
        <f t="shared" si="68"/>
        <v>318309.88618379069</v>
      </c>
      <c r="E67" s="7">
        <f t="shared" si="69"/>
        <v>1000</v>
      </c>
      <c r="F67" s="7">
        <f t="shared" si="70"/>
        <v>159154.94309189534</v>
      </c>
      <c r="G67" s="7">
        <f t="shared" si="71"/>
        <v>1000</v>
      </c>
      <c r="H67" s="7">
        <f t="shared" si="72"/>
        <v>79577.471545947672</v>
      </c>
      <c r="I67" s="7">
        <f t="shared" si="73"/>
        <v>1000</v>
      </c>
      <c r="J67" s="7">
        <f t="shared" si="74"/>
        <v>31830.98861837907</v>
      </c>
      <c r="K67" s="7">
        <f t="shared" si="75"/>
        <v>1000</v>
      </c>
      <c r="L67" s="7">
        <f t="shared" si="76"/>
        <v>15915.494309189535</v>
      </c>
      <c r="M67" s="7">
        <f t="shared" si="77"/>
        <v>1000</v>
      </c>
      <c r="N67" s="7">
        <f t="shared" si="78"/>
        <v>7957.7471545947674</v>
      </c>
      <c r="O67" s="7">
        <f t="shared" si="79"/>
        <v>1000</v>
      </c>
      <c r="P67" s="7">
        <f t="shared" si="80"/>
        <v>3183.098861837907</v>
      </c>
      <c r="Q67" s="7">
        <f t="shared" si="81"/>
        <v>1000</v>
      </c>
      <c r="R67" s="7">
        <f t="shared" si="82"/>
        <v>1591.5494309189535</v>
      </c>
      <c r="S67" s="7">
        <f t="shared" si="83"/>
        <v>1000</v>
      </c>
      <c r="T67" s="7">
        <f t="shared" si="106"/>
        <v>795.77471545947674</v>
      </c>
      <c r="U67" s="7">
        <f t="shared" si="84"/>
        <v>1000</v>
      </c>
      <c r="V67" s="7">
        <f t="shared" si="106"/>
        <v>318.3098861837907</v>
      </c>
      <c r="W67" s="7">
        <f t="shared" si="85"/>
        <v>1000</v>
      </c>
      <c r="X67" s="7">
        <f t="shared" si="86"/>
        <v>159.15494309189535</v>
      </c>
      <c r="Y67" s="7">
        <f t="shared" si="87"/>
        <v>1000</v>
      </c>
      <c r="Z67" s="9">
        <f t="shared" si="88"/>
        <v>79.577471545947674</v>
      </c>
      <c r="AA67" s="7">
        <f t="shared" si="89"/>
        <v>1000</v>
      </c>
      <c r="AB67" s="9">
        <f t="shared" si="90"/>
        <v>31.83098861837907</v>
      </c>
      <c r="AC67" s="7">
        <f t="shared" si="91"/>
        <v>1000</v>
      </c>
      <c r="AD67" s="9">
        <f t="shared" si="92"/>
        <v>15.915494309189535</v>
      </c>
      <c r="AE67" s="7">
        <f t="shared" si="93"/>
        <v>1000</v>
      </c>
      <c r="AF67" s="6">
        <f t="shared" si="94"/>
        <v>7.9577471545947676</v>
      </c>
      <c r="AG67" s="7">
        <f t="shared" si="95"/>
        <v>1000</v>
      </c>
      <c r="AH67" s="6">
        <f t="shared" si="96"/>
        <v>3.183098861837907</v>
      </c>
      <c r="AI67" s="7">
        <f t="shared" si="97"/>
        <v>1000</v>
      </c>
      <c r="AJ67" s="6">
        <f t="shared" si="98"/>
        <v>1.5915494309189535</v>
      </c>
      <c r="AK67" s="7">
        <f t="shared" si="99"/>
        <v>1000</v>
      </c>
      <c r="AL67" s="8">
        <f t="shared" si="100"/>
        <v>0.79577471545947676</v>
      </c>
      <c r="AM67" s="7">
        <f t="shared" si="101"/>
        <v>1000</v>
      </c>
      <c r="AN67" s="8">
        <f t="shared" si="102"/>
        <v>0.31830988618379069</v>
      </c>
      <c r="AO67" s="7">
        <f t="shared" si="103"/>
        <v>1000</v>
      </c>
      <c r="AP67" s="8">
        <f t="shared" si="104"/>
        <v>0.15915494309189535</v>
      </c>
      <c r="AQ67" s="7">
        <f t="shared" si="105"/>
        <v>1000</v>
      </c>
    </row>
    <row r="68" spans="1:43">
      <c r="X68" s="3"/>
      <c r="Y68" s="6"/>
    </row>
    <row r="69" spans="1:43">
      <c r="X69" s="3"/>
      <c r="Y69" s="6"/>
    </row>
    <row r="70" spans="1:43">
      <c r="X70" s="3"/>
      <c r="Y70" s="6"/>
    </row>
    <row r="71" spans="1:43">
      <c r="X71" s="3"/>
      <c r="Y71" s="6"/>
    </row>
    <row r="72" spans="1:43">
      <c r="X72" s="3"/>
      <c r="Y72" s="6"/>
    </row>
    <row r="73" spans="1:43">
      <c r="X73" s="3"/>
      <c r="Y73" s="6"/>
    </row>
    <row r="74" spans="1:43">
      <c r="X74" s="3"/>
      <c r="Y74" s="6"/>
    </row>
    <row r="75" spans="1:43">
      <c r="X75" s="3"/>
      <c r="Y75" s="6"/>
    </row>
    <row r="76" spans="1:43">
      <c r="X76" s="3"/>
      <c r="Y76" s="6"/>
    </row>
    <row r="77" spans="1:43">
      <c r="X77" s="3"/>
      <c r="Y77" s="6"/>
    </row>
    <row r="78" spans="1:43">
      <c r="X78" s="3"/>
      <c r="Y78" s="6"/>
    </row>
    <row r="79" spans="1:43">
      <c r="X79" s="3"/>
      <c r="Y79" s="6"/>
    </row>
    <row r="80" spans="1:43">
      <c r="X80" s="3"/>
      <c r="Y80" s="6"/>
    </row>
    <row r="81" spans="24:25">
      <c r="X81" s="3"/>
      <c r="Y81" s="6"/>
    </row>
    <row r="82" spans="24:25">
      <c r="X82" s="3"/>
      <c r="Y82" s="6"/>
    </row>
    <row r="83" spans="24:25">
      <c r="X83" s="3"/>
      <c r="Y83" s="6"/>
    </row>
    <row r="84" spans="24:25">
      <c r="X84" s="3"/>
      <c r="Y84" s="6"/>
    </row>
    <row r="85" spans="24:25">
      <c r="X85" s="3"/>
      <c r="Y85" s="6"/>
    </row>
    <row r="86" spans="24:25">
      <c r="X86" s="3"/>
      <c r="Y86" s="6"/>
    </row>
    <row r="87" spans="24:25">
      <c r="X87" s="3"/>
      <c r="Y87" s="6"/>
    </row>
    <row r="88" spans="24:25">
      <c r="X88" s="3"/>
      <c r="Y88" s="6"/>
    </row>
    <row r="89" spans="24:25">
      <c r="X89" s="3"/>
      <c r="Y89" s="6"/>
    </row>
    <row r="90" spans="24:25">
      <c r="X90" s="3"/>
      <c r="Y90" s="6"/>
    </row>
    <row r="91" spans="24:25">
      <c r="X91" s="3"/>
      <c r="Y91" s="6"/>
    </row>
    <row r="92" spans="24:25">
      <c r="X92" s="3"/>
      <c r="Y92" s="6"/>
    </row>
    <row r="93" spans="24:25">
      <c r="X93" s="3"/>
      <c r="Y93" s="6"/>
    </row>
    <row r="94" spans="24:25">
      <c r="X94" s="3"/>
      <c r="Y94" s="6"/>
    </row>
    <row r="95" spans="24:25">
      <c r="X95" s="3"/>
      <c r="Y95" s="6"/>
    </row>
    <row r="96" spans="24:25">
      <c r="X96" s="3"/>
      <c r="Y96" s="6"/>
    </row>
    <row r="97" spans="24:25">
      <c r="X97" s="3"/>
      <c r="Y97" s="6"/>
    </row>
    <row r="98" spans="24:25">
      <c r="X98" s="3"/>
      <c r="Y98" s="6"/>
    </row>
    <row r="99" spans="24:25">
      <c r="X99" s="3"/>
      <c r="Y99" s="6"/>
    </row>
    <row r="100" spans="24:25">
      <c r="X100" s="3"/>
      <c r="Y100" s="6"/>
    </row>
    <row r="101" spans="24:25">
      <c r="X101" s="3"/>
      <c r="Y101" s="6"/>
    </row>
    <row r="102" spans="24:25">
      <c r="X102" s="3"/>
      <c r="Y102" s="6"/>
    </row>
    <row r="103" spans="24:25">
      <c r="X103" s="3"/>
      <c r="Y103" s="6"/>
    </row>
    <row r="104" spans="24:25">
      <c r="X104" s="3"/>
      <c r="Y104" s="6"/>
    </row>
    <row r="105" spans="24:25">
      <c r="X105" s="3"/>
      <c r="Y105" s="6"/>
    </row>
    <row r="106" spans="24:25">
      <c r="X106" s="3"/>
      <c r="Y106" s="6"/>
    </row>
    <row r="107" spans="24:25">
      <c r="X107" s="3"/>
      <c r="Y107" s="6"/>
    </row>
    <row r="108" spans="24:25">
      <c r="X108" s="3"/>
      <c r="Y108" s="6"/>
    </row>
    <row r="109" spans="24:25">
      <c r="X109" s="3"/>
      <c r="Y109" s="6"/>
    </row>
    <row r="110" spans="24:25">
      <c r="X110" s="3"/>
      <c r="Y110" s="6"/>
    </row>
    <row r="111" spans="24:25">
      <c r="X111" s="3"/>
      <c r="Y111" s="6"/>
    </row>
    <row r="112" spans="24:25">
      <c r="X112" s="3"/>
      <c r="Y112" s="6"/>
    </row>
    <row r="113" spans="24:25">
      <c r="X113" s="3"/>
      <c r="Y113" s="6"/>
    </row>
    <row r="114" spans="24:25">
      <c r="X114" s="3"/>
      <c r="Y114" s="6"/>
    </row>
    <row r="115" spans="24:25">
      <c r="X115" s="3"/>
      <c r="Y115" s="6"/>
    </row>
    <row r="116" spans="24:25">
      <c r="X116" s="3"/>
      <c r="Y116" s="6"/>
    </row>
    <row r="117" spans="24:25">
      <c r="X117" s="3"/>
      <c r="Y117" s="6"/>
    </row>
    <row r="118" spans="24:25">
      <c r="X118" s="3"/>
      <c r="Y118" s="6"/>
    </row>
    <row r="119" spans="24:25">
      <c r="X119" s="3"/>
      <c r="Y119" s="6"/>
    </row>
    <row r="120" spans="24:25">
      <c r="X120" s="3"/>
      <c r="Y120" s="6"/>
    </row>
    <row r="121" spans="24:25">
      <c r="X121" s="3"/>
      <c r="Y121" s="6"/>
    </row>
    <row r="122" spans="24:25">
      <c r="X122" s="3"/>
      <c r="Y122" s="6"/>
    </row>
    <row r="123" spans="24:25">
      <c r="X123" s="3"/>
      <c r="Y123" s="6"/>
    </row>
    <row r="124" spans="24:25">
      <c r="X124" s="3"/>
      <c r="Y124" s="6"/>
    </row>
    <row r="125" spans="24:25">
      <c r="X125" s="3"/>
      <c r="Y125" s="6"/>
    </row>
    <row r="126" spans="24:25">
      <c r="X126" s="3"/>
      <c r="Y126" s="6"/>
    </row>
    <row r="127" spans="24:25">
      <c r="X127" s="3"/>
      <c r="Y127" s="6"/>
    </row>
    <row r="128" spans="24:25">
      <c r="X128" s="3"/>
      <c r="Y128" s="6"/>
    </row>
    <row r="129" spans="24:25">
      <c r="X129" s="3"/>
      <c r="Y129" s="6"/>
    </row>
    <row r="130" spans="24:25">
      <c r="X130" s="3"/>
      <c r="Y130" s="6"/>
    </row>
    <row r="131" spans="24:25">
      <c r="X131" s="3"/>
      <c r="Y131" s="6"/>
    </row>
    <row r="132" spans="24:25">
      <c r="X132" s="3"/>
      <c r="Y132" s="6"/>
    </row>
    <row r="133" spans="24:25">
      <c r="X133" s="3"/>
      <c r="Y133" s="6"/>
    </row>
    <row r="134" spans="24:25">
      <c r="X134" s="3"/>
      <c r="Y134" s="6"/>
    </row>
    <row r="135" spans="24:25">
      <c r="X135" s="3"/>
      <c r="Y135" s="6"/>
    </row>
    <row r="136" spans="24:25">
      <c r="X136" s="3"/>
      <c r="Y136" s="6"/>
    </row>
    <row r="137" spans="24:25">
      <c r="X137" s="3"/>
      <c r="Y137" s="6"/>
    </row>
  </sheetData>
  <mergeCells count="96">
    <mergeCell ref="F40:G40"/>
    <mergeCell ref="D39:E39"/>
    <mergeCell ref="D40:E40"/>
    <mergeCell ref="B39:C39"/>
    <mergeCell ref="B40:C40"/>
    <mergeCell ref="F39:G39"/>
    <mergeCell ref="F6:G6"/>
    <mergeCell ref="F7:G7"/>
    <mergeCell ref="D6:E6"/>
    <mergeCell ref="D7:E7"/>
    <mergeCell ref="B6:C6"/>
    <mergeCell ref="B7:C7"/>
    <mergeCell ref="AN39:AO39"/>
    <mergeCell ref="AN40:AO40"/>
    <mergeCell ref="AP39:AQ39"/>
    <mergeCell ref="AR39:AS39"/>
    <mergeCell ref="AT39:AU39"/>
    <mergeCell ref="AP40:AQ40"/>
    <mergeCell ref="AR40:AS40"/>
    <mergeCell ref="AT40:AU40"/>
    <mergeCell ref="AH39:AI39"/>
    <mergeCell ref="AH40:AI40"/>
    <mergeCell ref="AJ39:AK39"/>
    <mergeCell ref="AJ40:AK40"/>
    <mergeCell ref="AL39:AM39"/>
    <mergeCell ref="AL40:AM40"/>
    <mergeCell ref="AB39:AC39"/>
    <mergeCell ref="AD39:AE39"/>
    <mergeCell ref="AB40:AC40"/>
    <mergeCell ref="AD40:AE40"/>
    <mergeCell ref="AF39:AG39"/>
    <mergeCell ref="AF40:AG40"/>
    <mergeCell ref="AR6:AS6"/>
    <mergeCell ref="AT6:AU6"/>
    <mergeCell ref="AV6:AW6"/>
    <mergeCell ref="AX6:AY6"/>
    <mergeCell ref="AR7:AS7"/>
    <mergeCell ref="AT7:AU7"/>
    <mergeCell ref="AV7:AW7"/>
    <mergeCell ref="AX7:AY7"/>
    <mergeCell ref="AJ6:AK6"/>
    <mergeCell ref="AL6:AM6"/>
    <mergeCell ref="AN6:AO6"/>
    <mergeCell ref="AP6:AQ6"/>
    <mergeCell ref="AJ7:AK7"/>
    <mergeCell ref="AL7:AM7"/>
    <mergeCell ref="AN7:AO7"/>
    <mergeCell ref="AP7:AQ7"/>
    <mergeCell ref="AB6:AC6"/>
    <mergeCell ref="AD6:AE6"/>
    <mergeCell ref="AF6:AG6"/>
    <mergeCell ref="AH6:AI6"/>
    <mergeCell ref="AB7:AC7"/>
    <mergeCell ref="AD7:AE7"/>
    <mergeCell ref="AF7:AG7"/>
    <mergeCell ref="AH7:AI7"/>
    <mergeCell ref="V40:W40"/>
    <mergeCell ref="X40:Y40"/>
    <mergeCell ref="Z40:AA40"/>
    <mergeCell ref="R39:S39"/>
    <mergeCell ref="T39:U39"/>
    <mergeCell ref="V39:W39"/>
    <mergeCell ref="X39:Y39"/>
    <mergeCell ref="Z39:AA39"/>
    <mergeCell ref="T7:U7"/>
    <mergeCell ref="V7:W7"/>
    <mergeCell ref="X7:Y7"/>
    <mergeCell ref="Z7:AA7"/>
    <mergeCell ref="H40:I40"/>
    <mergeCell ref="J40:K40"/>
    <mergeCell ref="L40:M40"/>
    <mergeCell ref="N40:O40"/>
    <mergeCell ref="P40:Q40"/>
    <mergeCell ref="H39:I39"/>
    <mergeCell ref="J39:K39"/>
    <mergeCell ref="L39:M39"/>
    <mergeCell ref="N39:O39"/>
    <mergeCell ref="P39:Q39"/>
    <mergeCell ref="R40:S40"/>
    <mergeCell ref="T40:U40"/>
    <mergeCell ref="T6:U6"/>
    <mergeCell ref="V6:W6"/>
    <mergeCell ref="X6:Y6"/>
    <mergeCell ref="Z6:AA6"/>
    <mergeCell ref="H7:I7"/>
    <mergeCell ref="J7:K7"/>
    <mergeCell ref="L7:M7"/>
    <mergeCell ref="N7:O7"/>
    <mergeCell ref="P7:Q7"/>
    <mergeCell ref="R7:S7"/>
    <mergeCell ref="H6:I6"/>
    <mergeCell ref="J6:K6"/>
    <mergeCell ref="L6:M6"/>
    <mergeCell ref="N6:O6"/>
    <mergeCell ref="P6:Q6"/>
    <mergeCell ref="R6:S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Y137"/>
  <sheetViews>
    <sheetView topLeftCell="X7" workbookViewId="0">
      <selection activeCell="AD27" sqref="AD27"/>
    </sheetView>
  </sheetViews>
  <sheetFormatPr defaultRowHeight="15"/>
  <cols>
    <col min="1" max="47" width="10.7109375" customWidth="1"/>
  </cols>
  <sheetData>
    <row r="1" spans="1:51">
      <c r="A1" t="s">
        <v>0</v>
      </c>
      <c r="L1" t="s">
        <v>1</v>
      </c>
      <c r="O1" t="s">
        <v>2</v>
      </c>
    </row>
    <row r="2" spans="1:51">
      <c r="H2" t="s">
        <v>20</v>
      </c>
    </row>
    <row r="3" spans="1:51">
      <c r="A3" s="1" t="s">
        <v>18</v>
      </c>
      <c r="C3" s="1" t="s">
        <v>19</v>
      </c>
    </row>
    <row r="4" spans="1:51">
      <c r="A4" s="2">
        <f>2*PI()</f>
        <v>6.2831853071795862</v>
      </c>
      <c r="B4" s="1">
        <v>2.0000000000000001E-4</v>
      </c>
      <c r="C4" s="2">
        <f>1/A4</f>
        <v>0.15915494309189535</v>
      </c>
      <c r="D4" s="1">
        <v>5.0000000000000001E-4</v>
      </c>
      <c r="F4" s="1">
        <v>1E-3</v>
      </c>
      <c r="H4" s="1">
        <v>2E-3</v>
      </c>
      <c r="J4" s="1">
        <v>5.0000000000000001E-3</v>
      </c>
      <c r="L4" s="1">
        <v>0.01</v>
      </c>
      <c r="N4" s="1">
        <v>0.02</v>
      </c>
      <c r="P4" s="1">
        <v>0.05</v>
      </c>
      <c r="R4" s="1">
        <v>0.1</v>
      </c>
      <c r="T4" s="1">
        <v>0.2</v>
      </c>
      <c r="V4" s="1">
        <v>0.5</v>
      </c>
      <c r="X4" s="4">
        <v>1</v>
      </c>
      <c r="Z4" s="4">
        <v>2</v>
      </c>
      <c r="AB4" s="4">
        <v>5</v>
      </c>
      <c r="AD4" s="5">
        <v>10</v>
      </c>
      <c r="AF4" s="5">
        <v>20</v>
      </c>
      <c r="AH4" s="5">
        <v>50</v>
      </c>
      <c r="AJ4" s="5">
        <v>100</v>
      </c>
      <c r="AL4" s="5">
        <v>200</v>
      </c>
      <c r="AN4" s="5">
        <v>500</v>
      </c>
      <c r="AP4" s="5">
        <v>1000</v>
      </c>
      <c r="AR4" s="5">
        <v>2000</v>
      </c>
      <c r="AT4" s="5">
        <v>5000</v>
      </c>
      <c r="AV4" s="4"/>
      <c r="AX4" s="4"/>
    </row>
    <row r="5" spans="1:51">
      <c r="G5" s="1"/>
    </row>
    <row r="6" spans="1:51">
      <c r="A6" s="1"/>
      <c r="B6" s="12" t="s">
        <v>5</v>
      </c>
      <c r="C6" s="12"/>
      <c r="D6" s="12" t="s">
        <v>5</v>
      </c>
      <c r="E6" s="12"/>
      <c r="F6" s="12" t="s">
        <v>5</v>
      </c>
      <c r="G6" s="12"/>
      <c r="H6" s="12" t="s">
        <v>5</v>
      </c>
      <c r="I6" s="12"/>
      <c r="J6" s="12" t="s">
        <v>5</v>
      </c>
      <c r="K6" s="12"/>
      <c r="L6" s="12" t="s">
        <v>5</v>
      </c>
      <c r="M6" s="12"/>
      <c r="N6" s="12" t="s">
        <v>5</v>
      </c>
      <c r="O6" s="12"/>
      <c r="P6" s="12" t="s">
        <v>5</v>
      </c>
      <c r="Q6" s="12"/>
      <c r="R6" s="12" t="s">
        <v>5</v>
      </c>
      <c r="S6" s="12"/>
      <c r="T6" s="12" t="s">
        <v>5</v>
      </c>
      <c r="U6" s="12"/>
      <c r="V6" s="12" t="s">
        <v>5</v>
      </c>
      <c r="W6" s="12"/>
      <c r="X6" s="12" t="s">
        <v>5</v>
      </c>
      <c r="Y6" s="12"/>
      <c r="Z6" s="12" t="s">
        <v>5</v>
      </c>
      <c r="AA6" s="12"/>
      <c r="AB6" s="12" t="s">
        <v>5</v>
      </c>
      <c r="AC6" s="12"/>
      <c r="AD6" s="12" t="s">
        <v>5</v>
      </c>
      <c r="AE6" s="12"/>
      <c r="AF6" s="12" t="s">
        <v>5</v>
      </c>
      <c r="AG6" s="12"/>
      <c r="AH6" s="12" t="s">
        <v>5</v>
      </c>
      <c r="AI6" s="12"/>
      <c r="AJ6" s="12" t="s">
        <v>5</v>
      </c>
      <c r="AK6" s="12"/>
      <c r="AL6" s="12" t="s">
        <v>5</v>
      </c>
      <c r="AM6" s="12"/>
      <c r="AN6" s="12" t="s">
        <v>5</v>
      </c>
      <c r="AO6" s="12"/>
      <c r="AP6" s="12" t="s">
        <v>5</v>
      </c>
      <c r="AQ6" s="12"/>
      <c r="AR6" s="12" t="s">
        <v>5</v>
      </c>
      <c r="AS6" s="12"/>
      <c r="AT6" s="12" t="s">
        <v>5</v>
      </c>
      <c r="AU6" s="12"/>
      <c r="AV6" s="12"/>
      <c r="AW6" s="12"/>
      <c r="AX6" s="12"/>
      <c r="AY6" s="12"/>
    </row>
    <row r="7" spans="1:51">
      <c r="A7" s="1"/>
      <c r="B7" s="12" t="s">
        <v>55</v>
      </c>
      <c r="C7" s="12"/>
      <c r="D7" s="12" t="s">
        <v>54</v>
      </c>
      <c r="E7" s="12"/>
      <c r="F7" s="12" t="s">
        <v>53</v>
      </c>
      <c r="G7" s="12"/>
      <c r="H7" s="12" t="s">
        <v>37</v>
      </c>
      <c r="I7" s="12"/>
      <c r="J7" s="12" t="s">
        <v>36</v>
      </c>
      <c r="K7" s="12"/>
      <c r="L7" s="12" t="s">
        <v>22</v>
      </c>
      <c r="M7" s="12"/>
      <c r="N7" s="12" t="s">
        <v>23</v>
      </c>
      <c r="O7" s="12"/>
      <c r="P7" s="12" t="s">
        <v>24</v>
      </c>
      <c r="Q7" s="12"/>
      <c r="R7" s="12" t="s">
        <v>9</v>
      </c>
      <c r="S7" s="12"/>
      <c r="T7" s="12" t="s">
        <v>25</v>
      </c>
      <c r="U7" s="12"/>
      <c r="V7" s="12" t="s">
        <v>26</v>
      </c>
      <c r="W7" s="12"/>
      <c r="X7" s="12" t="s">
        <v>33</v>
      </c>
      <c r="Y7" s="12"/>
      <c r="Z7" s="12" t="s">
        <v>27</v>
      </c>
      <c r="AA7" s="12"/>
      <c r="AB7" s="12" t="s">
        <v>28</v>
      </c>
      <c r="AC7" s="12"/>
      <c r="AD7" s="12" t="s">
        <v>10</v>
      </c>
      <c r="AE7" s="12"/>
      <c r="AF7" s="12" t="s">
        <v>34</v>
      </c>
      <c r="AG7" s="12"/>
      <c r="AH7" s="12" t="s">
        <v>35</v>
      </c>
      <c r="AI7" s="12"/>
      <c r="AJ7" s="12" t="s">
        <v>11</v>
      </c>
      <c r="AK7" s="12"/>
      <c r="AL7" s="12" t="s">
        <v>29</v>
      </c>
      <c r="AM7" s="12"/>
      <c r="AN7" s="12" t="s">
        <v>30</v>
      </c>
      <c r="AO7" s="12"/>
      <c r="AP7" s="12" t="s">
        <v>12</v>
      </c>
      <c r="AQ7" s="12"/>
      <c r="AR7" s="12" t="s">
        <v>31</v>
      </c>
      <c r="AS7" s="12"/>
      <c r="AT7" s="12" t="s">
        <v>32</v>
      </c>
      <c r="AU7" s="12"/>
      <c r="AV7" s="12"/>
      <c r="AW7" s="12"/>
      <c r="AX7" s="12"/>
      <c r="AY7" s="12"/>
    </row>
    <row r="8" spans="1:51">
      <c r="A8" s="1"/>
      <c r="B8" s="1" t="s">
        <v>3</v>
      </c>
      <c r="C8" s="1" t="s">
        <v>4</v>
      </c>
      <c r="D8" s="1" t="s">
        <v>3</v>
      </c>
      <c r="E8" s="1" t="s">
        <v>4</v>
      </c>
      <c r="F8" s="1" t="s">
        <v>3</v>
      </c>
      <c r="G8" s="1" t="s">
        <v>4</v>
      </c>
      <c r="H8" s="1" t="s">
        <v>3</v>
      </c>
      <c r="I8" s="1" t="s">
        <v>4</v>
      </c>
      <c r="J8" s="1" t="s">
        <v>3</v>
      </c>
      <c r="K8" s="1" t="s">
        <v>4</v>
      </c>
      <c r="L8" s="1" t="s">
        <v>3</v>
      </c>
      <c r="M8" s="1" t="s">
        <v>4</v>
      </c>
      <c r="N8" s="1" t="s">
        <v>3</v>
      </c>
      <c r="O8" s="1" t="s">
        <v>4</v>
      </c>
      <c r="P8" s="1" t="s">
        <v>3</v>
      </c>
      <c r="Q8" s="1" t="s">
        <v>4</v>
      </c>
      <c r="R8" s="1" t="s">
        <v>3</v>
      </c>
      <c r="S8" s="1" t="s">
        <v>4</v>
      </c>
      <c r="T8" s="1" t="s">
        <v>3</v>
      </c>
      <c r="U8" s="1" t="s">
        <v>4</v>
      </c>
      <c r="V8" s="1" t="s">
        <v>3</v>
      </c>
      <c r="W8" s="1" t="s">
        <v>4</v>
      </c>
      <c r="X8" s="1" t="s">
        <v>3</v>
      </c>
      <c r="Y8" s="1" t="s">
        <v>4</v>
      </c>
      <c r="Z8" s="1" t="s">
        <v>3</v>
      </c>
      <c r="AA8" s="1" t="s">
        <v>4</v>
      </c>
      <c r="AB8" s="1" t="s">
        <v>3</v>
      </c>
      <c r="AC8" s="1" t="s">
        <v>4</v>
      </c>
      <c r="AD8" s="1" t="s">
        <v>3</v>
      </c>
      <c r="AE8" s="1" t="s">
        <v>4</v>
      </c>
      <c r="AF8" s="1" t="s">
        <v>3</v>
      </c>
      <c r="AG8" s="1" t="s">
        <v>4</v>
      </c>
      <c r="AH8" s="1" t="s">
        <v>3</v>
      </c>
      <c r="AI8" s="1" t="s">
        <v>4</v>
      </c>
      <c r="AJ8" s="1" t="s">
        <v>3</v>
      </c>
      <c r="AK8" s="1" t="s">
        <v>4</v>
      </c>
      <c r="AL8" s="1" t="s">
        <v>3</v>
      </c>
      <c r="AM8" s="1" t="s">
        <v>4</v>
      </c>
      <c r="AN8" s="1" t="s">
        <v>3</v>
      </c>
      <c r="AO8" s="1" t="s">
        <v>4</v>
      </c>
      <c r="AP8" s="1" t="s">
        <v>3</v>
      </c>
      <c r="AQ8" s="1" t="s">
        <v>4</v>
      </c>
      <c r="AR8" s="1" t="s">
        <v>3</v>
      </c>
      <c r="AS8" s="1" t="s">
        <v>4</v>
      </c>
      <c r="AT8" s="1" t="s">
        <v>3</v>
      </c>
      <c r="AU8" s="1" t="s">
        <v>4</v>
      </c>
      <c r="AV8" s="1"/>
      <c r="AW8" s="1"/>
      <c r="AX8" s="1"/>
      <c r="AY8" s="1"/>
    </row>
    <row r="9" spans="1:51">
      <c r="A9" s="1"/>
      <c r="B9" s="1" t="s">
        <v>7</v>
      </c>
      <c r="C9" s="1" t="s">
        <v>8</v>
      </c>
      <c r="D9" s="1" t="s">
        <v>7</v>
      </c>
      <c r="E9" s="1" t="s">
        <v>8</v>
      </c>
      <c r="F9" s="1" t="s">
        <v>7</v>
      </c>
      <c r="G9" s="1" t="s">
        <v>8</v>
      </c>
      <c r="H9" s="1" t="s">
        <v>7</v>
      </c>
      <c r="I9" s="1" t="s">
        <v>8</v>
      </c>
      <c r="J9" s="1" t="s">
        <v>7</v>
      </c>
      <c r="K9" s="1" t="s">
        <v>8</v>
      </c>
      <c r="L9" s="1" t="s">
        <v>7</v>
      </c>
      <c r="M9" s="1" t="s">
        <v>8</v>
      </c>
      <c r="N9" s="1" t="s">
        <v>7</v>
      </c>
      <c r="O9" s="1" t="s">
        <v>8</v>
      </c>
      <c r="P9" s="1" t="s">
        <v>7</v>
      </c>
      <c r="Q9" s="1" t="s">
        <v>8</v>
      </c>
      <c r="R9" s="1" t="s">
        <v>7</v>
      </c>
      <c r="S9" s="1" t="s">
        <v>8</v>
      </c>
      <c r="T9" s="1" t="s">
        <v>7</v>
      </c>
      <c r="U9" s="1" t="s">
        <v>8</v>
      </c>
      <c r="V9" s="1" t="s">
        <v>7</v>
      </c>
      <c r="W9" s="1" t="s">
        <v>8</v>
      </c>
      <c r="X9" s="1" t="s">
        <v>7</v>
      </c>
      <c r="Y9" s="1" t="s">
        <v>8</v>
      </c>
      <c r="Z9" s="1" t="s">
        <v>7</v>
      </c>
      <c r="AA9" s="1" t="s">
        <v>8</v>
      </c>
      <c r="AB9" s="1" t="s">
        <v>7</v>
      </c>
      <c r="AC9" s="1" t="s">
        <v>8</v>
      </c>
      <c r="AD9" s="1" t="s">
        <v>7</v>
      </c>
      <c r="AE9" s="1" t="s">
        <v>8</v>
      </c>
      <c r="AF9" s="1" t="s">
        <v>7</v>
      </c>
      <c r="AG9" s="1" t="s">
        <v>8</v>
      </c>
      <c r="AH9" s="1" t="s">
        <v>7</v>
      </c>
      <c r="AI9" s="1" t="s">
        <v>8</v>
      </c>
      <c r="AJ9" s="1" t="s">
        <v>7</v>
      </c>
      <c r="AK9" s="1" t="s">
        <v>8</v>
      </c>
      <c r="AL9" s="1" t="s">
        <v>7</v>
      </c>
      <c r="AM9" s="1" t="s">
        <v>8</v>
      </c>
      <c r="AN9" s="1" t="s">
        <v>7</v>
      </c>
      <c r="AO9" s="1" t="s">
        <v>8</v>
      </c>
      <c r="AP9" s="1" t="s">
        <v>7</v>
      </c>
      <c r="AQ9" s="1" t="s">
        <v>8</v>
      </c>
      <c r="AR9" s="1" t="s">
        <v>7</v>
      </c>
      <c r="AS9" s="1" t="s">
        <v>8</v>
      </c>
      <c r="AT9" s="1" t="s">
        <v>7</v>
      </c>
      <c r="AU9" s="1" t="s">
        <v>8</v>
      </c>
      <c r="AV9" s="1"/>
      <c r="AW9" s="1"/>
      <c r="AX9" s="1"/>
      <c r="AY9" s="1"/>
    </row>
    <row r="10" spans="1:51">
      <c r="A10" s="1" t="s">
        <v>21</v>
      </c>
    </row>
    <row r="11" spans="1:51">
      <c r="A11" s="11">
        <v>8.0000000000000004E-4</v>
      </c>
      <c r="X11" s="7">
        <f t="shared" ref="X11:X26" si="0">$C$4*X$4/$A11</f>
        <v>198.94367886486918</v>
      </c>
      <c r="Y11" s="8">
        <f t="shared" ref="Y11:Y26" si="1">X$4*$A11</f>
        <v>8.0000000000000004E-4</v>
      </c>
      <c r="AE11" s="8">
        <f t="shared" ref="AE11:AE26" si="2">AD$4*$A11</f>
        <v>8.0000000000000002E-3</v>
      </c>
    </row>
    <row r="12" spans="1:51">
      <c r="A12" s="10">
        <v>1E-3</v>
      </c>
      <c r="X12" s="7">
        <f t="shared" si="0"/>
        <v>159.15494309189535</v>
      </c>
      <c r="Y12" s="8">
        <f t="shared" si="1"/>
        <v>1E-3</v>
      </c>
      <c r="AE12" s="6">
        <f t="shared" si="2"/>
        <v>0.01</v>
      </c>
    </row>
    <row r="13" spans="1:51">
      <c r="A13" s="10">
        <v>2E-3</v>
      </c>
      <c r="X13" s="9">
        <f t="shared" si="0"/>
        <v>79.577471545947674</v>
      </c>
      <c r="Y13" s="8">
        <f t="shared" si="1"/>
        <v>2E-3</v>
      </c>
      <c r="AE13" s="6">
        <f t="shared" si="2"/>
        <v>0.02</v>
      </c>
    </row>
    <row r="14" spans="1:51">
      <c r="A14" s="10">
        <v>4.0000000000000001E-3</v>
      </c>
      <c r="X14" s="9">
        <f t="shared" si="0"/>
        <v>39.788735772973837</v>
      </c>
      <c r="Y14" s="8">
        <f t="shared" si="1"/>
        <v>4.0000000000000001E-3</v>
      </c>
      <c r="AE14" s="6">
        <f t="shared" si="2"/>
        <v>0.04</v>
      </c>
    </row>
    <row r="15" spans="1:51">
      <c r="A15" s="10">
        <v>6.0000000000000001E-3</v>
      </c>
      <c r="X15" s="9">
        <f t="shared" si="0"/>
        <v>26.525823848649225</v>
      </c>
      <c r="Y15" s="8">
        <f t="shared" si="1"/>
        <v>6.0000000000000001E-3</v>
      </c>
      <c r="AE15" s="6">
        <f t="shared" si="2"/>
        <v>0.06</v>
      </c>
    </row>
    <row r="16" spans="1:51">
      <c r="A16" s="10">
        <v>8.0000000000000002E-3</v>
      </c>
      <c r="X16" s="9">
        <f t="shared" si="0"/>
        <v>19.894367886486918</v>
      </c>
      <c r="Y16" s="8">
        <f t="shared" si="1"/>
        <v>8.0000000000000002E-3</v>
      </c>
      <c r="AE16" s="6">
        <f t="shared" si="2"/>
        <v>0.08</v>
      </c>
    </row>
    <row r="17" spans="1:47">
      <c r="A17">
        <v>0.01</v>
      </c>
      <c r="X17" s="9">
        <f t="shared" si="0"/>
        <v>15.915494309189535</v>
      </c>
      <c r="Y17" s="8">
        <f t="shared" si="1"/>
        <v>0.01</v>
      </c>
      <c r="AE17" s="6">
        <f t="shared" si="2"/>
        <v>0.1</v>
      </c>
    </row>
    <row r="18" spans="1:47">
      <c r="A18">
        <v>0.02</v>
      </c>
      <c r="X18" s="6">
        <f t="shared" si="0"/>
        <v>7.9577471545947676</v>
      </c>
      <c r="Y18" s="8">
        <f t="shared" si="1"/>
        <v>0.02</v>
      </c>
      <c r="AE18" s="6">
        <f t="shared" si="2"/>
        <v>0.2</v>
      </c>
    </row>
    <row r="19" spans="1:47">
      <c r="A19">
        <v>0.04</v>
      </c>
      <c r="H19" s="3"/>
      <c r="I19" s="2"/>
      <c r="J19" s="3"/>
      <c r="K19" s="2"/>
      <c r="L19" s="3"/>
      <c r="M19" s="2"/>
      <c r="N19" s="3"/>
      <c r="O19" s="2"/>
      <c r="P19" s="3"/>
      <c r="Q19" s="2"/>
      <c r="R19" s="3"/>
      <c r="S19" s="2"/>
      <c r="T19" s="3"/>
      <c r="U19" s="2"/>
      <c r="V19" s="3"/>
      <c r="W19" s="3"/>
      <c r="X19" s="6">
        <f t="shared" si="0"/>
        <v>3.9788735772973838</v>
      </c>
      <c r="Y19" s="8">
        <f t="shared" si="1"/>
        <v>0.04</v>
      </c>
      <c r="Z19" s="3"/>
      <c r="AA19" s="3"/>
      <c r="AB19" s="3"/>
      <c r="AC19" s="8"/>
      <c r="AD19" s="3"/>
      <c r="AE19" s="6">
        <f t="shared" si="2"/>
        <v>0.4</v>
      </c>
      <c r="AF19" s="3"/>
      <c r="AG19" s="8"/>
      <c r="AH19" s="3"/>
      <c r="AI19" s="6"/>
      <c r="AJ19" s="3"/>
      <c r="AK19" s="6"/>
      <c r="AL19" s="3"/>
      <c r="AM19" s="6"/>
      <c r="AN19" s="3"/>
      <c r="AO19" s="9"/>
      <c r="AP19" s="3"/>
      <c r="AQ19" s="9"/>
      <c r="AR19" s="3"/>
      <c r="AS19" s="9"/>
      <c r="AT19" s="3"/>
      <c r="AU19" s="7"/>
    </row>
    <row r="20" spans="1:47">
      <c r="A20">
        <v>0.06</v>
      </c>
      <c r="H20" s="3"/>
      <c r="I20" s="2"/>
      <c r="J20" s="3"/>
      <c r="K20" s="2"/>
      <c r="L20" s="3"/>
      <c r="M20" s="2"/>
      <c r="N20" s="3"/>
      <c r="O20" s="2"/>
      <c r="P20" s="3"/>
      <c r="Q20" s="2"/>
      <c r="R20" s="3"/>
      <c r="S20" s="2"/>
      <c r="T20" s="3"/>
      <c r="U20" s="3"/>
      <c r="V20" s="3"/>
      <c r="W20" s="3"/>
      <c r="X20" s="6">
        <f t="shared" si="0"/>
        <v>2.6525823848649224</v>
      </c>
      <c r="Y20" s="8">
        <f t="shared" si="1"/>
        <v>0.06</v>
      </c>
      <c r="Z20" s="3"/>
      <c r="AA20" s="8"/>
      <c r="AB20" s="3"/>
      <c r="AC20" s="8"/>
      <c r="AD20" s="3"/>
      <c r="AE20" s="6">
        <f t="shared" si="2"/>
        <v>0.6</v>
      </c>
      <c r="AF20" s="3"/>
      <c r="AG20" s="6"/>
      <c r="AH20" s="3"/>
      <c r="AI20" s="6"/>
      <c r="AJ20" s="3"/>
      <c r="AK20" s="6"/>
      <c r="AL20" s="3"/>
      <c r="AM20" s="9"/>
      <c r="AN20" s="3"/>
      <c r="AO20" s="9"/>
      <c r="AP20" s="3"/>
      <c r="AQ20" s="9"/>
      <c r="AR20" s="3"/>
      <c r="AS20" s="7"/>
      <c r="AT20" s="3"/>
      <c r="AU20" s="7"/>
    </row>
    <row r="21" spans="1:47">
      <c r="A21">
        <v>0.08</v>
      </c>
      <c r="H21" s="3"/>
      <c r="I21" s="2"/>
      <c r="J21" s="3"/>
      <c r="K21" s="2"/>
      <c r="L21" s="3"/>
      <c r="M21" s="2"/>
      <c r="N21" s="3"/>
      <c r="O21" s="2"/>
      <c r="P21" s="3"/>
      <c r="Q21" s="2"/>
      <c r="R21" s="3"/>
      <c r="S21" s="2"/>
      <c r="T21" s="3"/>
      <c r="U21" s="3"/>
      <c r="V21" s="3"/>
      <c r="W21" s="3"/>
      <c r="X21" s="6">
        <f t="shared" si="0"/>
        <v>1.9894367886486919</v>
      </c>
      <c r="Y21" s="8">
        <f t="shared" si="1"/>
        <v>0.08</v>
      </c>
      <c r="Z21" s="3"/>
      <c r="AA21" s="8"/>
      <c r="AB21" s="3"/>
      <c r="AC21" s="8"/>
      <c r="AD21" s="3"/>
      <c r="AE21" s="6">
        <f t="shared" si="2"/>
        <v>0.8</v>
      </c>
      <c r="AF21" s="3"/>
      <c r="AG21" s="6"/>
      <c r="AH21" s="3"/>
      <c r="AI21" s="6"/>
      <c r="AJ21" s="3"/>
      <c r="AK21" s="6"/>
      <c r="AL21" s="3"/>
      <c r="AM21" s="9"/>
      <c r="AN21" s="3"/>
      <c r="AO21" s="9"/>
      <c r="AP21" s="3"/>
      <c r="AQ21" s="9"/>
      <c r="AR21" s="3"/>
      <c r="AS21" s="7"/>
      <c r="AT21" s="3"/>
      <c r="AU21" s="7"/>
    </row>
    <row r="22" spans="1:47">
      <c r="A22">
        <v>0.1</v>
      </c>
      <c r="H22" s="3"/>
      <c r="I22" s="2"/>
      <c r="J22" s="3"/>
      <c r="K22" s="2"/>
      <c r="L22" s="3"/>
      <c r="M22" s="2"/>
      <c r="N22" s="3"/>
      <c r="O22" s="2"/>
      <c r="P22" s="3"/>
      <c r="Q22" s="2"/>
      <c r="R22" s="3"/>
      <c r="S22" s="3"/>
      <c r="T22" s="3"/>
      <c r="U22" s="3"/>
      <c r="V22" s="3"/>
      <c r="W22" s="3"/>
      <c r="X22" s="6">
        <f t="shared" si="0"/>
        <v>1.5915494309189533</v>
      </c>
      <c r="Y22" s="6">
        <f t="shared" si="1"/>
        <v>0.1</v>
      </c>
      <c r="Z22" s="3"/>
      <c r="AA22" s="8"/>
      <c r="AB22" s="3"/>
      <c r="AC22" s="8"/>
      <c r="AD22" s="3"/>
      <c r="AE22" s="9">
        <f t="shared" si="2"/>
        <v>1</v>
      </c>
      <c r="AF22" s="3"/>
      <c r="AG22" s="6"/>
      <c r="AH22" s="3"/>
      <c r="AI22" s="6"/>
      <c r="AJ22" s="3"/>
      <c r="AK22" s="9"/>
      <c r="AL22" s="3"/>
      <c r="AM22" s="9"/>
      <c r="AN22" s="3"/>
      <c r="AO22" s="9"/>
      <c r="AP22" s="3"/>
      <c r="AQ22" s="7"/>
      <c r="AR22" s="3"/>
      <c r="AS22" s="7"/>
      <c r="AT22" s="3"/>
      <c r="AU22" s="7"/>
    </row>
    <row r="23" spans="1:47">
      <c r="A23">
        <v>0.2</v>
      </c>
      <c r="H23" s="3"/>
      <c r="I23" s="2"/>
      <c r="J23" s="3"/>
      <c r="K23" s="2"/>
      <c r="L23" s="3"/>
      <c r="M23" s="2"/>
      <c r="N23" s="3"/>
      <c r="O23" s="2"/>
      <c r="P23" s="3"/>
      <c r="Q23" s="3"/>
      <c r="R23" s="3"/>
      <c r="S23" s="3"/>
      <c r="T23" s="3"/>
      <c r="U23" s="3"/>
      <c r="V23" s="3"/>
      <c r="W23" s="8"/>
      <c r="X23" s="8">
        <f t="shared" si="0"/>
        <v>0.79577471545947664</v>
      </c>
      <c r="Y23" s="6">
        <f t="shared" si="1"/>
        <v>0.2</v>
      </c>
      <c r="Z23" s="3"/>
      <c r="AA23" s="8"/>
      <c r="AB23" s="3"/>
      <c r="AC23" s="6"/>
      <c r="AD23" s="3"/>
      <c r="AE23" s="9">
        <f t="shared" si="2"/>
        <v>2</v>
      </c>
      <c r="AF23" s="3"/>
      <c r="AG23" s="6"/>
      <c r="AH23" s="3"/>
      <c r="AI23" s="9"/>
      <c r="AJ23" s="3"/>
      <c r="AK23" s="9"/>
      <c r="AL23" s="3"/>
      <c r="AM23" s="9"/>
      <c r="AN23" s="3"/>
      <c r="AO23" s="7"/>
      <c r="AP23" s="3"/>
      <c r="AQ23" s="7"/>
      <c r="AR23" s="3"/>
      <c r="AS23" s="7"/>
      <c r="AT23" s="6"/>
      <c r="AU23" s="7"/>
    </row>
    <row r="24" spans="1:47">
      <c r="A24">
        <v>0.4</v>
      </c>
      <c r="H24" s="3"/>
      <c r="I24" s="2"/>
      <c r="J24" s="3"/>
      <c r="K24" s="2"/>
      <c r="L24" s="3"/>
      <c r="M24" s="2"/>
      <c r="N24" s="3"/>
      <c r="O24" s="2"/>
      <c r="P24" s="3"/>
      <c r="Q24" s="3"/>
      <c r="R24" s="3"/>
      <c r="S24" s="3"/>
      <c r="T24" s="3"/>
      <c r="U24" s="3"/>
      <c r="V24" s="3"/>
      <c r="W24" s="8"/>
      <c r="X24" s="8">
        <f t="shared" si="0"/>
        <v>0.39788735772973832</v>
      </c>
      <c r="Y24" s="6">
        <f t="shared" si="1"/>
        <v>0.4</v>
      </c>
      <c r="Z24" s="3"/>
      <c r="AA24" s="8"/>
      <c r="AB24" s="3"/>
      <c r="AC24" s="6"/>
      <c r="AD24" s="3"/>
      <c r="AE24" s="9">
        <f t="shared" si="2"/>
        <v>4</v>
      </c>
      <c r="AF24" s="3"/>
      <c r="AG24" s="6"/>
      <c r="AH24" s="3"/>
      <c r="AI24" s="9"/>
      <c r="AJ24" s="3"/>
      <c r="AK24" s="9"/>
      <c r="AL24" s="3"/>
      <c r="AM24" s="9"/>
      <c r="AN24" s="3"/>
      <c r="AO24" s="7"/>
      <c r="AP24" s="3"/>
      <c r="AQ24" s="7"/>
      <c r="AR24" s="6"/>
      <c r="AS24" s="7"/>
      <c r="AT24" s="6"/>
      <c r="AU24" s="7"/>
    </row>
    <row r="25" spans="1:47">
      <c r="A25">
        <v>0.6</v>
      </c>
      <c r="H25" s="3"/>
      <c r="I25" s="2"/>
      <c r="J25" s="3"/>
      <c r="K25" s="2"/>
      <c r="L25" s="3"/>
      <c r="M25" s="2"/>
      <c r="N25" s="3"/>
      <c r="O25" s="3"/>
      <c r="P25" s="3"/>
      <c r="Q25" s="3"/>
      <c r="R25" s="3"/>
      <c r="S25" s="3"/>
      <c r="T25" s="3"/>
      <c r="U25" s="8"/>
      <c r="V25" s="3"/>
      <c r="W25" s="8"/>
      <c r="X25" s="8">
        <f t="shared" si="0"/>
        <v>0.26525823848649227</v>
      </c>
      <c r="Y25" s="6">
        <f t="shared" si="1"/>
        <v>0.6</v>
      </c>
      <c r="Z25" s="3"/>
      <c r="AA25" s="6"/>
      <c r="AB25" s="3"/>
      <c r="AC25" s="6"/>
      <c r="AD25" s="3"/>
      <c r="AE25" s="9">
        <f t="shared" si="2"/>
        <v>6</v>
      </c>
      <c r="AF25" s="3"/>
      <c r="AG25" s="9"/>
      <c r="AH25" s="3"/>
      <c r="AI25" s="9"/>
      <c r="AJ25" s="3"/>
      <c r="AK25" s="9"/>
      <c r="AL25" s="3"/>
      <c r="AM25" s="7"/>
      <c r="AN25" s="3"/>
      <c r="AO25" s="7"/>
      <c r="AP25" s="3"/>
      <c r="AQ25" s="7"/>
      <c r="AR25" s="6"/>
      <c r="AS25" s="7"/>
      <c r="AT25" s="6"/>
      <c r="AU25" s="7"/>
    </row>
    <row r="26" spans="1:47">
      <c r="A26">
        <v>0.8</v>
      </c>
      <c r="H26" s="3"/>
      <c r="I26" s="2"/>
      <c r="J26" s="3"/>
      <c r="K26" s="2"/>
      <c r="L26" s="3"/>
      <c r="M26" s="2"/>
      <c r="N26" s="3"/>
      <c r="O26" s="3"/>
      <c r="P26" s="3"/>
      <c r="Q26" s="3"/>
      <c r="R26" s="3"/>
      <c r="S26" s="3"/>
      <c r="T26" s="3"/>
      <c r="U26" s="8"/>
      <c r="V26" s="3"/>
      <c r="W26" s="8"/>
      <c r="X26" s="8">
        <f t="shared" si="0"/>
        <v>0.19894367886486916</v>
      </c>
      <c r="Y26" s="6">
        <f t="shared" si="1"/>
        <v>0.8</v>
      </c>
      <c r="Z26" s="3"/>
      <c r="AA26" s="6"/>
      <c r="AB26" s="3"/>
      <c r="AC26" s="6"/>
      <c r="AD26" s="3"/>
      <c r="AE26" s="9">
        <f t="shared" si="2"/>
        <v>8</v>
      </c>
      <c r="AF26" s="3"/>
      <c r="AG26" s="9"/>
      <c r="AH26" s="3"/>
      <c r="AI26" s="9"/>
      <c r="AJ26" s="3"/>
      <c r="AK26" s="9"/>
      <c r="AL26" s="3"/>
      <c r="AM26" s="7"/>
      <c r="AN26" s="3"/>
      <c r="AO26" s="7"/>
      <c r="AP26" s="6"/>
      <c r="AQ26" s="7"/>
      <c r="AR26" s="6"/>
      <c r="AS26" s="7"/>
      <c r="AT26" s="6"/>
      <c r="AU26" s="7"/>
    </row>
    <row r="27" spans="1:47">
      <c r="A27">
        <v>1</v>
      </c>
      <c r="B27" s="3"/>
      <c r="C27" s="6"/>
      <c r="D27" s="3"/>
      <c r="E27" s="6"/>
      <c r="F27" s="3"/>
      <c r="G27" s="6"/>
      <c r="H27" s="3"/>
      <c r="I27" s="6"/>
      <c r="J27" s="3"/>
      <c r="K27" s="6"/>
      <c r="L27" s="3"/>
      <c r="M27" s="6"/>
      <c r="N27" s="3"/>
      <c r="O27" s="6"/>
      <c r="P27" s="3"/>
      <c r="Q27" s="6"/>
      <c r="R27" s="3"/>
      <c r="S27" s="6"/>
      <c r="T27" s="3"/>
      <c r="U27" s="6"/>
      <c r="V27" s="3"/>
      <c r="W27" s="6"/>
      <c r="X27" s="8">
        <f>$C$4*X$4/$A27</f>
        <v>0.15915494309189535</v>
      </c>
      <c r="Y27" s="9">
        <f>X$4*$A27</f>
        <v>1</v>
      </c>
      <c r="Z27" s="3"/>
      <c r="AA27" s="6"/>
      <c r="AB27" s="3"/>
      <c r="AC27" s="6"/>
      <c r="AD27" s="3">
        <f>$C$4</f>
        <v>0.15915494309189535</v>
      </c>
      <c r="AE27" s="9">
        <f>AD$4*$A27</f>
        <v>10</v>
      </c>
      <c r="AF27" s="3"/>
      <c r="AG27" s="6"/>
      <c r="AH27" s="3"/>
      <c r="AI27" s="6"/>
      <c r="AJ27" s="3"/>
      <c r="AK27" s="6"/>
      <c r="AL27" s="3"/>
      <c r="AM27" s="6"/>
      <c r="AN27" s="3"/>
      <c r="AO27" s="6"/>
      <c r="AP27" s="3"/>
      <c r="AQ27" s="6"/>
      <c r="AR27" s="3"/>
      <c r="AS27" s="6"/>
      <c r="AT27" s="3"/>
      <c r="AU27" s="6"/>
    </row>
    <row r="28" spans="1:47">
      <c r="A28">
        <v>2</v>
      </c>
      <c r="H28" s="3"/>
      <c r="I28" s="2"/>
      <c r="J28" s="3"/>
      <c r="K28" s="3"/>
      <c r="L28" s="3"/>
      <c r="M28" s="3"/>
      <c r="N28" s="3"/>
      <c r="O28" s="3"/>
      <c r="P28" s="3"/>
      <c r="Q28" s="8"/>
      <c r="R28" s="3"/>
      <c r="S28" s="8"/>
      <c r="T28" s="3"/>
      <c r="U28" s="8"/>
      <c r="V28" s="3"/>
      <c r="W28" s="6"/>
      <c r="X28" s="3">
        <f t="shared" ref="X28:X31" si="3">$C$4*X$4/$A28</f>
        <v>7.9577471545947673E-2</v>
      </c>
      <c r="Y28" s="9">
        <f t="shared" ref="Y28:Y31" si="4">X$4*$A28</f>
        <v>2</v>
      </c>
      <c r="Z28" s="3"/>
      <c r="AA28" s="6"/>
      <c r="AB28" s="3"/>
      <c r="AC28" s="9"/>
      <c r="AD28" s="3"/>
      <c r="AE28" s="9">
        <f t="shared" ref="AE28:AE36" si="5">AD$4*$A28</f>
        <v>20</v>
      </c>
      <c r="AF28" s="3"/>
      <c r="AG28" s="9"/>
      <c r="AH28" s="3"/>
      <c r="AI28" s="7"/>
      <c r="AJ28" s="3"/>
      <c r="AK28" s="7"/>
      <c r="AL28" s="3"/>
      <c r="AM28" s="7"/>
      <c r="AN28" s="3"/>
      <c r="AO28" s="7"/>
      <c r="AP28" s="6"/>
      <c r="AQ28" s="7"/>
      <c r="AR28" s="6"/>
      <c r="AS28" s="7"/>
      <c r="AT28" s="9"/>
      <c r="AU28" s="7"/>
    </row>
    <row r="29" spans="1:47">
      <c r="A29">
        <v>4</v>
      </c>
      <c r="H29" s="3"/>
      <c r="I29" s="2"/>
      <c r="J29" s="3"/>
      <c r="K29" s="3"/>
      <c r="L29" s="3"/>
      <c r="M29" s="3"/>
      <c r="N29" s="3"/>
      <c r="O29" s="3"/>
      <c r="P29" s="3"/>
      <c r="Q29" s="8"/>
      <c r="R29" s="3"/>
      <c r="S29" s="8"/>
      <c r="T29" s="3"/>
      <c r="U29" s="8"/>
      <c r="V29" s="3"/>
      <c r="W29" s="6"/>
      <c r="X29" s="3">
        <f t="shared" si="3"/>
        <v>3.9788735772973836E-2</v>
      </c>
      <c r="Y29" s="9">
        <f t="shared" si="4"/>
        <v>4</v>
      </c>
      <c r="Z29" s="3"/>
      <c r="AA29" s="6"/>
      <c r="AB29" s="3"/>
      <c r="AC29" s="9"/>
      <c r="AD29" s="3"/>
      <c r="AE29" s="9">
        <f t="shared" si="5"/>
        <v>40</v>
      </c>
      <c r="AF29" s="3"/>
      <c r="AG29" s="9"/>
      <c r="AH29" s="3"/>
      <c r="AI29" s="7"/>
      <c r="AJ29" s="3"/>
      <c r="AK29" s="7"/>
      <c r="AL29" s="3"/>
      <c r="AM29" s="7"/>
      <c r="AN29" s="3"/>
      <c r="AO29" s="7"/>
      <c r="AP29" s="6"/>
      <c r="AQ29" s="7"/>
      <c r="AR29" s="9"/>
      <c r="AS29" s="7"/>
      <c r="AT29" s="9"/>
      <c r="AU29" s="7"/>
    </row>
    <row r="30" spans="1:47">
      <c r="A30">
        <v>6</v>
      </c>
      <c r="H30" s="3"/>
      <c r="I30" s="3"/>
      <c r="J30" s="3"/>
      <c r="K30" s="3"/>
      <c r="L30" s="3"/>
      <c r="M30" s="3"/>
      <c r="N30" s="3"/>
      <c r="O30" s="8"/>
      <c r="P30" s="3"/>
      <c r="Q30" s="8"/>
      <c r="R30" s="3"/>
      <c r="S30" s="8"/>
      <c r="T30" s="3"/>
      <c r="U30" s="6"/>
      <c r="V30" s="3"/>
      <c r="W30" s="6"/>
      <c r="X30" s="3">
        <f t="shared" si="3"/>
        <v>2.6525823848649224E-2</v>
      </c>
      <c r="Y30" s="9">
        <f t="shared" si="4"/>
        <v>6</v>
      </c>
      <c r="Z30" s="3"/>
      <c r="AA30" s="9"/>
      <c r="AB30" s="3"/>
      <c r="AC30" s="9"/>
      <c r="AD30" s="3"/>
      <c r="AE30" s="9">
        <f t="shared" si="5"/>
        <v>60</v>
      </c>
      <c r="AF30" s="3"/>
      <c r="AG30" s="7"/>
      <c r="AH30" s="3"/>
      <c r="AI30" s="7"/>
      <c r="AJ30" s="3"/>
      <c r="AK30" s="7"/>
      <c r="AL30" s="3"/>
      <c r="AM30" s="7"/>
      <c r="AN30" s="3"/>
      <c r="AO30" s="7"/>
      <c r="AP30" s="6"/>
      <c r="AQ30" s="7"/>
      <c r="AR30" s="9"/>
      <c r="AS30" s="7"/>
      <c r="AT30" s="9"/>
      <c r="AU30" s="7"/>
    </row>
    <row r="31" spans="1:47">
      <c r="A31">
        <v>8</v>
      </c>
      <c r="H31" s="6"/>
      <c r="I31" s="3"/>
      <c r="J31" s="6"/>
      <c r="K31" s="3"/>
      <c r="L31" s="6"/>
      <c r="M31" s="3"/>
      <c r="N31" s="6"/>
      <c r="O31" s="8"/>
      <c r="P31" s="6"/>
      <c r="Q31" s="8"/>
      <c r="R31" s="6"/>
      <c r="S31" s="8"/>
      <c r="T31" s="6"/>
      <c r="U31" s="6"/>
      <c r="V31" s="6"/>
      <c r="W31" s="6"/>
      <c r="X31" s="3">
        <f t="shared" si="3"/>
        <v>1.9894367886486918E-2</v>
      </c>
      <c r="Y31" s="9">
        <f t="shared" si="4"/>
        <v>8</v>
      </c>
      <c r="Z31" s="6"/>
      <c r="AA31" s="9"/>
      <c r="AB31" s="6"/>
      <c r="AC31" s="9"/>
      <c r="AD31" s="6"/>
      <c r="AE31" s="9">
        <f t="shared" si="5"/>
        <v>80</v>
      </c>
      <c r="AF31" s="6"/>
      <c r="AG31" s="7"/>
      <c r="AH31" s="6"/>
      <c r="AI31" s="7"/>
      <c r="AJ31" s="6"/>
      <c r="AK31" s="7"/>
      <c r="AL31" s="6"/>
      <c r="AM31" s="7"/>
      <c r="AN31" s="6"/>
      <c r="AO31" s="7"/>
      <c r="AP31" s="9"/>
      <c r="AQ31" s="7"/>
      <c r="AR31" s="9"/>
      <c r="AS31" s="7"/>
      <c r="AT31" s="9"/>
      <c r="AU31" s="7"/>
    </row>
    <row r="32" spans="1:47">
      <c r="A32">
        <v>10</v>
      </c>
      <c r="H32" s="6"/>
      <c r="I32" s="3"/>
      <c r="J32" s="6"/>
      <c r="K32" s="3"/>
      <c r="L32" s="6"/>
      <c r="M32" s="8"/>
      <c r="N32" s="6"/>
      <c r="O32" s="8"/>
      <c r="P32" s="6"/>
      <c r="Q32" s="8"/>
      <c r="R32" s="6"/>
      <c r="S32" s="6"/>
      <c r="T32" s="6"/>
      <c r="U32" s="6"/>
      <c r="V32" s="6"/>
      <c r="W32" s="6"/>
      <c r="X32" s="3">
        <f>$C$4*X$4/$A32</f>
        <v>1.5915494309189534E-2</v>
      </c>
      <c r="Y32" s="9">
        <f>X$4*$A32</f>
        <v>10</v>
      </c>
      <c r="Z32" s="6"/>
      <c r="AA32" s="9"/>
      <c r="AB32" s="6"/>
      <c r="AC32" s="9"/>
      <c r="AD32" s="6"/>
      <c r="AE32" s="7">
        <f t="shared" si="5"/>
        <v>100</v>
      </c>
      <c r="AF32" s="6"/>
      <c r="AG32" s="7"/>
      <c r="AH32" s="6"/>
      <c r="AI32" s="7"/>
      <c r="AJ32" s="6"/>
      <c r="AK32" s="7"/>
      <c r="AL32" s="6"/>
      <c r="AM32" s="7"/>
      <c r="AN32" s="6"/>
      <c r="AO32" s="7"/>
      <c r="AP32" s="9"/>
      <c r="AQ32" s="7"/>
      <c r="AR32" s="9"/>
      <c r="AS32" s="7"/>
      <c r="AT32" s="9"/>
      <c r="AU32" s="7"/>
    </row>
    <row r="33" spans="1:47">
      <c r="A33">
        <v>20</v>
      </c>
      <c r="H33" s="6"/>
      <c r="I33" s="3"/>
      <c r="J33" s="6"/>
      <c r="K33" s="8"/>
      <c r="L33" s="6"/>
      <c r="M33" s="8"/>
      <c r="N33" s="6"/>
      <c r="O33" s="8"/>
      <c r="P33" s="6"/>
      <c r="Q33" s="6"/>
      <c r="R33" s="6"/>
      <c r="S33" s="6"/>
      <c r="T33" s="6"/>
      <c r="U33" s="6"/>
      <c r="V33" s="6"/>
      <c r="W33" s="9"/>
      <c r="X33" s="3">
        <f t="shared" ref="X33:X37" si="6">$C$4*X$4/$A33</f>
        <v>7.9577471545947669E-3</v>
      </c>
      <c r="Y33" s="9">
        <f t="shared" ref="Y33:Y37" si="7">X$4*$A33</f>
        <v>20</v>
      </c>
      <c r="Z33" s="6"/>
      <c r="AA33" s="9"/>
      <c r="AB33" s="6"/>
      <c r="AC33" s="7"/>
      <c r="AD33" s="6"/>
      <c r="AE33" s="7">
        <f t="shared" si="5"/>
        <v>200</v>
      </c>
      <c r="AF33" s="6"/>
      <c r="AG33" s="7"/>
      <c r="AH33" s="6"/>
      <c r="AI33" s="7"/>
      <c r="AJ33" s="6"/>
      <c r="AK33" s="7"/>
      <c r="AL33" s="6"/>
      <c r="AM33" s="7"/>
      <c r="AN33" s="6"/>
      <c r="AO33" s="7"/>
      <c r="AP33" s="9"/>
      <c r="AQ33" s="7"/>
      <c r="AR33" s="9"/>
      <c r="AS33" s="7"/>
      <c r="AT33" s="7"/>
      <c r="AU33" s="7"/>
    </row>
    <row r="34" spans="1:47">
      <c r="A34">
        <v>40</v>
      </c>
      <c r="H34" s="6"/>
      <c r="I34" s="3"/>
      <c r="J34" s="6"/>
      <c r="K34" s="8"/>
      <c r="L34" s="6"/>
      <c r="M34" s="8"/>
      <c r="N34" s="6"/>
      <c r="O34" s="8"/>
      <c r="P34" s="6"/>
      <c r="Q34" s="6"/>
      <c r="R34" s="6"/>
      <c r="S34" s="6"/>
      <c r="T34" s="6"/>
      <c r="U34" s="6"/>
      <c r="V34" s="6"/>
      <c r="W34" s="9"/>
      <c r="X34" s="3">
        <f t="shared" si="6"/>
        <v>3.9788735772973835E-3</v>
      </c>
      <c r="Y34" s="9">
        <f t="shared" si="7"/>
        <v>40</v>
      </c>
      <c r="Z34" s="6"/>
      <c r="AA34" s="9"/>
      <c r="AB34" s="6"/>
      <c r="AC34" s="7"/>
      <c r="AD34" s="6"/>
      <c r="AE34" s="7">
        <f t="shared" si="5"/>
        <v>400</v>
      </c>
      <c r="AF34" s="6"/>
      <c r="AG34" s="7"/>
      <c r="AH34" s="6"/>
      <c r="AI34" s="7"/>
      <c r="AJ34" s="6"/>
      <c r="AK34" s="7"/>
      <c r="AL34" s="6"/>
      <c r="AM34" s="7"/>
      <c r="AN34" s="6"/>
      <c r="AO34" s="7"/>
      <c r="AP34" s="9"/>
      <c r="AQ34" s="7"/>
      <c r="AR34" s="7"/>
      <c r="AS34" s="7"/>
      <c r="AT34" s="7"/>
      <c r="AU34" s="7"/>
    </row>
    <row r="35" spans="1:47">
      <c r="A35">
        <v>60</v>
      </c>
      <c r="H35" s="6"/>
      <c r="I35" s="8"/>
      <c r="J35" s="6"/>
      <c r="K35" s="8"/>
      <c r="L35" s="6"/>
      <c r="M35" s="8"/>
      <c r="N35" s="6"/>
      <c r="O35" s="6"/>
      <c r="P35" s="6"/>
      <c r="Q35" s="6"/>
      <c r="R35" s="6"/>
      <c r="S35" s="6"/>
      <c r="T35" s="6"/>
      <c r="U35" s="9"/>
      <c r="V35" s="6"/>
      <c r="W35" s="9"/>
      <c r="X35" s="3">
        <f t="shared" si="6"/>
        <v>2.6525823848649226E-3</v>
      </c>
      <c r="Y35" s="9">
        <f t="shared" si="7"/>
        <v>60</v>
      </c>
      <c r="Z35" s="6"/>
      <c r="AA35" s="7"/>
      <c r="AB35" s="6"/>
      <c r="AC35" s="7"/>
      <c r="AD35" s="6"/>
      <c r="AE35" s="7">
        <f t="shared" si="5"/>
        <v>600</v>
      </c>
      <c r="AF35" s="6"/>
      <c r="AG35" s="7"/>
      <c r="AH35" s="6"/>
      <c r="AI35" s="7"/>
      <c r="AJ35" s="6"/>
      <c r="AK35" s="7"/>
      <c r="AL35" s="6"/>
      <c r="AM35" s="7"/>
      <c r="AN35" s="6"/>
      <c r="AO35" s="7"/>
      <c r="AP35" s="9"/>
      <c r="AQ35" s="7"/>
      <c r="AR35" s="7"/>
      <c r="AS35" s="7"/>
      <c r="AT35" s="7"/>
      <c r="AU35" s="7"/>
    </row>
    <row r="36" spans="1:47">
      <c r="A36">
        <v>80</v>
      </c>
      <c r="H36" s="6"/>
      <c r="I36" s="8"/>
      <c r="J36" s="6"/>
      <c r="K36" s="8"/>
      <c r="L36" s="6"/>
      <c r="M36" s="8"/>
      <c r="N36" s="6"/>
      <c r="O36" s="6"/>
      <c r="P36" s="6"/>
      <c r="Q36" s="6"/>
      <c r="R36" s="6"/>
      <c r="S36" s="6"/>
      <c r="T36" s="6"/>
      <c r="U36" s="9"/>
      <c r="V36" s="6"/>
      <c r="W36" s="9"/>
      <c r="X36" s="3">
        <f t="shared" si="6"/>
        <v>1.9894367886486917E-3</v>
      </c>
      <c r="Y36" s="9">
        <f t="shared" si="7"/>
        <v>80</v>
      </c>
      <c r="Z36" s="6"/>
      <c r="AA36" s="7"/>
      <c r="AB36" s="6"/>
      <c r="AC36" s="7"/>
      <c r="AD36" s="6"/>
      <c r="AE36" s="7">
        <f t="shared" si="5"/>
        <v>800</v>
      </c>
      <c r="AF36" s="6"/>
      <c r="AG36" s="7"/>
      <c r="AH36" s="6"/>
      <c r="AI36" s="7"/>
      <c r="AJ36" s="6"/>
      <c r="AK36" s="7"/>
      <c r="AL36" s="6"/>
      <c r="AM36" s="7"/>
      <c r="AN36" s="6"/>
      <c r="AO36" s="7"/>
      <c r="AP36" s="7"/>
      <c r="AQ36" s="7"/>
      <c r="AR36" s="7"/>
      <c r="AS36" s="7"/>
      <c r="AT36" s="7"/>
      <c r="AU36" s="7"/>
    </row>
    <row r="37" spans="1:47">
      <c r="A37">
        <v>100</v>
      </c>
      <c r="H37" s="6"/>
      <c r="I37" s="8"/>
      <c r="J37" s="6"/>
      <c r="K37" s="8"/>
      <c r="L37" s="6"/>
      <c r="M37" s="6"/>
      <c r="N37" s="6"/>
      <c r="O37" s="9"/>
      <c r="P37" s="6"/>
      <c r="Q37" s="9"/>
      <c r="R37" s="6"/>
      <c r="S37" s="9"/>
      <c r="T37" s="6"/>
      <c r="U37" s="9"/>
      <c r="V37" s="6"/>
      <c r="W37" s="9"/>
      <c r="X37" s="3">
        <f t="shared" si="6"/>
        <v>1.5915494309189536E-3</v>
      </c>
      <c r="Y37" s="7">
        <f t="shared" si="7"/>
        <v>100</v>
      </c>
      <c r="Z37" s="6"/>
      <c r="AA37" s="7"/>
      <c r="AB37" s="6"/>
      <c r="AC37" s="7"/>
      <c r="AD37" s="6"/>
      <c r="AE37" s="7"/>
      <c r="AF37" s="6"/>
      <c r="AG37" s="7"/>
      <c r="AH37" s="6"/>
      <c r="AI37" s="7"/>
      <c r="AJ37" s="6"/>
      <c r="AK37" s="7"/>
      <c r="AL37" s="6"/>
      <c r="AM37" s="7"/>
      <c r="AN37" s="6"/>
      <c r="AO37" s="7"/>
      <c r="AP37" s="7"/>
      <c r="AQ37" s="7"/>
      <c r="AR37" s="7"/>
      <c r="AS37" s="7"/>
      <c r="AT37" s="7"/>
      <c r="AU37" s="7"/>
    </row>
    <row r="39" spans="1:47">
      <c r="B39" s="12" t="s">
        <v>6</v>
      </c>
      <c r="C39" s="12"/>
      <c r="D39" s="12" t="s">
        <v>6</v>
      </c>
      <c r="E39" s="12"/>
      <c r="F39" s="12" t="s">
        <v>6</v>
      </c>
      <c r="G39" s="12"/>
      <c r="H39" s="12" t="s">
        <v>6</v>
      </c>
      <c r="I39" s="12"/>
      <c r="J39" s="12" t="s">
        <v>6</v>
      </c>
      <c r="K39" s="12"/>
      <c r="L39" s="12" t="s">
        <v>6</v>
      </c>
      <c r="M39" s="12"/>
      <c r="N39" s="12" t="s">
        <v>6</v>
      </c>
      <c r="O39" s="12"/>
      <c r="P39" s="12" t="s">
        <v>6</v>
      </c>
      <c r="Q39" s="12"/>
      <c r="R39" s="12" t="s">
        <v>6</v>
      </c>
      <c r="S39" s="12"/>
      <c r="T39" s="12" t="s">
        <v>6</v>
      </c>
      <c r="U39" s="12"/>
      <c r="V39" s="12" t="s">
        <v>6</v>
      </c>
      <c r="W39" s="12"/>
      <c r="X39" s="12" t="s">
        <v>6</v>
      </c>
      <c r="Y39" s="12"/>
      <c r="Z39" s="12" t="s">
        <v>6</v>
      </c>
      <c r="AA39" s="12"/>
      <c r="AB39" s="12" t="s">
        <v>6</v>
      </c>
      <c r="AC39" s="12"/>
      <c r="AD39" s="12" t="s">
        <v>6</v>
      </c>
      <c r="AE39" s="12"/>
      <c r="AF39" s="12" t="s">
        <v>6</v>
      </c>
      <c r="AG39" s="12"/>
      <c r="AH39" s="12" t="s">
        <v>6</v>
      </c>
      <c r="AI39" s="12"/>
      <c r="AJ39" s="12" t="s">
        <v>6</v>
      </c>
      <c r="AK39" s="12"/>
      <c r="AL39" s="12" t="s">
        <v>6</v>
      </c>
      <c r="AM39" s="12"/>
      <c r="AN39" s="12" t="s">
        <v>6</v>
      </c>
      <c r="AO39" s="12"/>
      <c r="AP39" s="12" t="s">
        <v>6</v>
      </c>
      <c r="AQ39" s="12"/>
      <c r="AR39" s="12" t="s">
        <v>6</v>
      </c>
      <c r="AS39" s="12"/>
      <c r="AT39" s="12" t="s">
        <v>6</v>
      </c>
      <c r="AU39" s="12"/>
    </row>
    <row r="40" spans="1:47">
      <c r="B40" s="12" t="s">
        <v>58</v>
      </c>
      <c r="C40" s="12"/>
      <c r="D40" s="12" t="s">
        <v>57</v>
      </c>
      <c r="E40" s="12"/>
      <c r="F40" s="12" t="s">
        <v>56</v>
      </c>
      <c r="G40" s="12"/>
      <c r="H40" s="12" t="s">
        <v>38</v>
      </c>
      <c r="I40" s="12"/>
      <c r="J40" s="12" t="s">
        <v>39</v>
      </c>
      <c r="K40" s="12"/>
      <c r="L40" s="12" t="s">
        <v>13</v>
      </c>
      <c r="M40" s="12"/>
      <c r="N40" s="12" t="s">
        <v>43</v>
      </c>
      <c r="O40" s="12"/>
      <c r="P40" s="12" t="s">
        <v>40</v>
      </c>
      <c r="Q40" s="12"/>
      <c r="R40" s="12" t="s">
        <v>14</v>
      </c>
      <c r="S40" s="12"/>
      <c r="T40" s="12" t="s">
        <v>45</v>
      </c>
      <c r="U40" s="12"/>
      <c r="V40" s="12" t="s">
        <v>41</v>
      </c>
      <c r="W40" s="12"/>
      <c r="X40" s="12" t="s">
        <v>15</v>
      </c>
      <c r="Y40" s="12"/>
      <c r="Z40" s="12" t="s">
        <v>46</v>
      </c>
      <c r="AA40" s="12"/>
      <c r="AB40" s="12" t="s">
        <v>44</v>
      </c>
      <c r="AC40" s="12"/>
      <c r="AD40" s="12" t="s">
        <v>16</v>
      </c>
      <c r="AE40" s="12"/>
      <c r="AF40" s="12" t="s">
        <v>47</v>
      </c>
      <c r="AG40" s="12"/>
      <c r="AH40" s="12" t="s">
        <v>42</v>
      </c>
      <c r="AI40" s="12"/>
      <c r="AJ40" s="12" t="s">
        <v>17</v>
      </c>
      <c r="AK40" s="12"/>
      <c r="AL40" s="12" t="s">
        <v>48</v>
      </c>
      <c r="AM40" s="12"/>
      <c r="AN40" s="12" t="s">
        <v>49</v>
      </c>
      <c r="AO40" s="12"/>
      <c r="AP40" s="12" t="s">
        <v>50</v>
      </c>
      <c r="AQ40" s="12"/>
      <c r="AR40" s="12" t="s">
        <v>52</v>
      </c>
      <c r="AS40" s="12"/>
      <c r="AT40" s="12" t="s">
        <v>51</v>
      </c>
      <c r="AU40" s="12"/>
    </row>
    <row r="41" spans="1:47">
      <c r="B41" s="1" t="s">
        <v>3</v>
      </c>
      <c r="C41" s="1" t="s">
        <v>4</v>
      </c>
      <c r="D41" s="1" t="s">
        <v>3</v>
      </c>
      <c r="E41" s="1" t="s">
        <v>4</v>
      </c>
      <c r="F41" s="1" t="s">
        <v>3</v>
      </c>
      <c r="G41" s="1" t="s">
        <v>4</v>
      </c>
      <c r="H41" s="1" t="s">
        <v>3</v>
      </c>
      <c r="I41" s="1" t="s">
        <v>4</v>
      </c>
      <c r="J41" s="1" t="s">
        <v>3</v>
      </c>
      <c r="K41" s="1" t="s">
        <v>4</v>
      </c>
      <c r="L41" s="1" t="s">
        <v>3</v>
      </c>
      <c r="M41" s="1" t="s">
        <v>4</v>
      </c>
      <c r="N41" s="1" t="s">
        <v>3</v>
      </c>
      <c r="O41" s="1" t="s">
        <v>4</v>
      </c>
      <c r="P41" s="1" t="s">
        <v>3</v>
      </c>
      <c r="Q41" s="1" t="s">
        <v>4</v>
      </c>
      <c r="R41" s="1" t="s">
        <v>3</v>
      </c>
      <c r="S41" s="1" t="s">
        <v>4</v>
      </c>
      <c r="T41" s="1" t="s">
        <v>3</v>
      </c>
      <c r="U41" s="1" t="s">
        <v>4</v>
      </c>
      <c r="V41" s="1" t="s">
        <v>3</v>
      </c>
      <c r="W41" s="1" t="s">
        <v>4</v>
      </c>
      <c r="X41" s="1" t="s">
        <v>3</v>
      </c>
      <c r="Y41" s="1" t="s">
        <v>4</v>
      </c>
      <c r="Z41" s="1" t="s">
        <v>3</v>
      </c>
      <c r="AA41" s="1" t="s">
        <v>4</v>
      </c>
      <c r="AB41" s="1" t="s">
        <v>3</v>
      </c>
      <c r="AC41" s="1" t="s">
        <v>4</v>
      </c>
      <c r="AD41" s="1" t="s">
        <v>3</v>
      </c>
      <c r="AE41" s="1" t="s">
        <v>4</v>
      </c>
      <c r="AF41" s="1" t="s">
        <v>3</v>
      </c>
      <c r="AG41" s="1" t="s">
        <v>4</v>
      </c>
      <c r="AH41" s="1" t="s">
        <v>3</v>
      </c>
      <c r="AI41" s="1" t="s">
        <v>4</v>
      </c>
      <c r="AJ41" s="1" t="s">
        <v>3</v>
      </c>
      <c r="AK41" s="1" t="s">
        <v>4</v>
      </c>
      <c r="AL41" s="1" t="s">
        <v>3</v>
      </c>
      <c r="AM41" s="1" t="s">
        <v>4</v>
      </c>
      <c r="AN41" s="1" t="s">
        <v>3</v>
      </c>
      <c r="AO41" s="1" t="s">
        <v>4</v>
      </c>
      <c r="AP41" s="1" t="s">
        <v>3</v>
      </c>
      <c r="AQ41" s="1" t="s">
        <v>4</v>
      </c>
      <c r="AR41" s="1" t="s">
        <v>3</v>
      </c>
      <c r="AS41" s="1" t="s">
        <v>4</v>
      </c>
      <c r="AT41" s="1" t="s">
        <v>3</v>
      </c>
      <c r="AU41" s="1" t="s">
        <v>4</v>
      </c>
    </row>
    <row r="42" spans="1:47">
      <c r="B42" s="1" t="s">
        <v>7</v>
      </c>
      <c r="C42" s="1" t="s">
        <v>8</v>
      </c>
      <c r="D42" s="1" t="s">
        <v>7</v>
      </c>
      <c r="E42" s="1" t="s">
        <v>8</v>
      </c>
      <c r="F42" s="1" t="s">
        <v>7</v>
      </c>
      <c r="G42" s="1" t="s">
        <v>8</v>
      </c>
      <c r="H42" s="1" t="s">
        <v>7</v>
      </c>
      <c r="I42" s="1" t="s">
        <v>8</v>
      </c>
      <c r="J42" s="1" t="s">
        <v>7</v>
      </c>
      <c r="K42" s="1" t="s">
        <v>8</v>
      </c>
      <c r="L42" s="1" t="s">
        <v>7</v>
      </c>
      <c r="M42" s="1" t="s">
        <v>8</v>
      </c>
      <c r="N42" s="1" t="s">
        <v>7</v>
      </c>
      <c r="O42" s="1" t="s">
        <v>8</v>
      </c>
      <c r="P42" s="1" t="s">
        <v>7</v>
      </c>
      <c r="Q42" s="1" t="s">
        <v>8</v>
      </c>
      <c r="R42" s="1" t="s">
        <v>7</v>
      </c>
      <c r="S42" s="1" t="s">
        <v>8</v>
      </c>
      <c r="T42" s="1" t="s">
        <v>7</v>
      </c>
      <c r="U42" s="1" t="s">
        <v>8</v>
      </c>
      <c r="V42" s="1" t="s">
        <v>7</v>
      </c>
      <c r="W42" s="1" t="s">
        <v>8</v>
      </c>
      <c r="X42" s="1" t="s">
        <v>7</v>
      </c>
      <c r="Y42" s="1" t="s">
        <v>8</v>
      </c>
      <c r="Z42" s="1" t="s">
        <v>7</v>
      </c>
      <c r="AA42" s="1" t="s">
        <v>8</v>
      </c>
      <c r="AB42" s="1" t="s">
        <v>7</v>
      </c>
      <c r="AC42" s="1" t="s">
        <v>8</v>
      </c>
      <c r="AD42" s="1" t="s">
        <v>7</v>
      </c>
      <c r="AE42" s="1" t="s">
        <v>8</v>
      </c>
      <c r="AF42" s="1" t="s">
        <v>7</v>
      </c>
      <c r="AG42" s="1" t="s">
        <v>8</v>
      </c>
      <c r="AH42" s="1" t="s">
        <v>7</v>
      </c>
      <c r="AI42" s="1" t="s">
        <v>8</v>
      </c>
      <c r="AJ42" s="1" t="s">
        <v>7</v>
      </c>
      <c r="AK42" s="1" t="s">
        <v>8</v>
      </c>
      <c r="AL42" s="1" t="s">
        <v>7</v>
      </c>
      <c r="AM42" s="1" t="s">
        <v>8</v>
      </c>
      <c r="AN42" s="1" t="s">
        <v>7</v>
      </c>
      <c r="AO42" s="1" t="s">
        <v>8</v>
      </c>
      <c r="AP42" s="1" t="s">
        <v>7</v>
      </c>
      <c r="AQ42" s="1" t="s">
        <v>8</v>
      </c>
      <c r="AR42" s="1" t="s">
        <v>7</v>
      </c>
      <c r="AS42" s="1" t="s">
        <v>8</v>
      </c>
      <c r="AT42" s="1" t="s">
        <v>7</v>
      </c>
      <c r="AU42" s="1" t="s">
        <v>8</v>
      </c>
    </row>
    <row r="43" spans="1:47">
      <c r="A43" s="1" t="s">
        <v>21</v>
      </c>
    </row>
    <row r="44" spans="1:47">
      <c r="A44">
        <v>0.04</v>
      </c>
      <c r="B44" s="9">
        <f t="shared" ref="B44:B67" si="8">$C$4*$A44/B$4</f>
        <v>31.83098861837907</v>
      </c>
      <c r="C44" s="6">
        <f t="shared" ref="C44:C67" si="9">$A44</f>
        <v>0.04</v>
      </c>
      <c r="D44" s="9">
        <f t="shared" ref="D44:D67" si="10">$C$4*$A44/D$4</f>
        <v>12.732395447351628</v>
      </c>
      <c r="E44" s="6">
        <f t="shared" ref="E44:E67" si="11">$A44</f>
        <v>0.04</v>
      </c>
      <c r="F44" s="6">
        <f t="shared" ref="F44:F67" si="12">$C$4*$A44/F$4</f>
        <v>6.366197723675814</v>
      </c>
      <c r="G44" s="6">
        <f t="shared" ref="G44:G67" si="13">$A44</f>
        <v>0.04</v>
      </c>
      <c r="H44" s="6">
        <f t="shared" ref="H44:H67" si="14">$C$4*$A44/H$4</f>
        <v>3.183098861837907</v>
      </c>
      <c r="I44" s="6">
        <f t="shared" ref="I44:I67" si="15">$A44</f>
        <v>0.04</v>
      </c>
      <c r="J44" s="6">
        <f t="shared" ref="J44:J67" si="16">$C$4*$A44/J$4</f>
        <v>1.2732395447351628</v>
      </c>
      <c r="K44" s="6">
        <f t="shared" ref="K44:K67" si="17">$A44</f>
        <v>0.04</v>
      </c>
      <c r="L44" s="8">
        <f t="shared" ref="L44:L67" si="18">$C$4*$A44/L$4</f>
        <v>0.63661977236758138</v>
      </c>
      <c r="M44" s="6">
        <f t="shared" ref="M44:M67" si="19">$A44</f>
        <v>0.04</v>
      </c>
      <c r="N44" s="8">
        <f t="shared" ref="N44:N67" si="20">$C$4*$A44/N$4</f>
        <v>0.31830988618379069</v>
      </c>
      <c r="O44" s="6">
        <f t="shared" ref="O44:O67" si="21">$A44</f>
        <v>0.04</v>
      </c>
      <c r="P44" s="8">
        <f t="shared" ref="P44:P67" si="22">$C$4*$A44/P$4</f>
        <v>0.12732395447351627</v>
      </c>
      <c r="Q44" s="6">
        <f t="shared" ref="Q44:Q67" si="23">$A44</f>
        <v>0.04</v>
      </c>
      <c r="R44" s="3">
        <f t="shared" ref="R44:R67" si="24">$C$4*$A44/R$4</f>
        <v>6.3661977236758135E-2</v>
      </c>
      <c r="S44" s="6">
        <f t="shared" ref="S44:S67" si="25">$A44</f>
        <v>0.04</v>
      </c>
      <c r="T44" s="3">
        <f>$C$4*$A44/T$4</f>
        <v>3.1830988618379068E-2</v>
      </c>
      <c r="U44" s="6">
        <f t="shared" ref="U44:U67" si="26">$A44</f>
        <v>0.04</v>
      </c>
      <c r="V44" s="3">
        <f>$C$4*$A44/V$4</f>
        <v>1.2732395447351628E-2</v>
      </c>
      <c r="W44" s="6">
        <f t="shared" ref="W44:W67" si="27">$A44</f>
        <v>0.04</v>
      </c>
      <c r="X44" s="2">
        <f t="shared" ref="X44:X67" si="28">$C$4*X$4*$A44</f>
        <v>6.3661977236758142E-3</v>
      </c>
      <c r="Y44" s="6">
        <f t="shared" ref="Y44:Y67" si="29">$A44</f>
        <v>0.04</v>
      </c>
      <c r="Z44" s="2">
        <f t="shared" ref="Z44:Z67" si="30">$C$4*$A44/Z$4</f>
        <v>3.1830988618379071E-3</v>
      </c>
      <c r="AA44" s="6">
        <f t="shared" ref="AA44:AA67" si="31">$A44</f>
        <v>0.04</v>
      </c>
      <c r="AB44" s="2">
        <f t="shared" ref="AB44:AB67" si="32">$C$4*$A44/AB$4</f>
        <v>1.2732395447351628E-3</v>
      </c>
      <c r="AC44" s="6">
        <f t="shared" ref="AC44:AC67" si="33">$A44</f>
        <v>0.04</v>
      </c>
      <c r="AD44" s="2">
        <f t="shared" ref="AD44:AD67" si="34">$C$4*$A44/AD$4</f>
        <v>6.366197723675814E-4</v>
      </c>
      <c r="AE44" s="6">
        <f t="shared" ref="AE44:AE67" si="35">$A44</f>
        <v>0.04</v>
      </c>
      <c r="AF44" s="2">
        <f t="shared" ref="AF44:AF67" si="36">$C$4*$A44/AF$4</f>
        <v>3.183098861837907E-4</v>
      </c>
      <c r="AG44" s="6">
        <f t="shared" ref="AG44:AG67" si="37">$A44</f>
        <v>0.04</v>
      </c>
      <c r="AH44" s="2">
        <f t="shared" ref="AH44:AH67" si="38">$C$4*$A44/AH$4</f>
        <v>1.273239544735163E-4</v>
      </c>
      <c r="AI44" s="6">
        <f t="shared" ref="AI44:AI67" si="39">$A44</f>
        <v>0.04</v>
      </c>
      <c r="AJ44" s="2">
        <f t="shared" ref="AJ44:AJ67" si="40">$C$4*$A44/AJ$4</f>
        <v>6.3661977236758148E-5</v>
      </c>
      <c r="AK44" s="6">
        <f t="shared" ref="AK44:AK67" si="41">$A44</f>
        <v>0.04</v>
      </c>
      <c r="AL44" s="2">
        <f t="shared" ref="AL44:AL67" si="42">$C$4*$A44/AL$4</f>
        <v>3.1830988618379074E-5</v>
      </c>
      <c r="AM44" s="6">
        <f t="shared" ref="AM44:AM67" si="43">$A44</f>
        <v>0.04</v>
      </c>
      <c r="AN44" s="2">
        <f t="shared" ref="AN44:AN67" si="44">$C$4*$A44/AN$4</f>
        <v>1.2732395447351628E-5</v>
      </c>
      <c r="AO44" s="6">
        <f t="shared" ref="AO44:AO67" si="45">$A44</f>
        <v>0.04</v>
      </c>
      <c r="AP44" s="2">
        <f t="shared" ref="AP44:AP67" si="46">$C$4*$A44/AP$4</f>
        <v>6.3661977236758142E-6</v>
      </c>
      <c r="AQ44" s="6">
        <f t="shared" ref="AQ44:AQ67" si="47">$A44</f>
        <v>0.04</v>
      </c>
    </row>
    <row r="45" spans="1:47">
      <c r="A45">
        <v>0.06</v>
      </c>
      <c r="B45" s="9">
        <f t="shared" si="8"/>
        <v>47.746482927568593</v>
      </c>
      <c r="C45" s="6">
        <f t="shared" si="9"/>
        <v>0.06</v>
      </c>
      <c r="D45" s="9">
        <f t="shared" si="10"/>
        <v>19.098593171027439</v>
      </c>
      <c r="E45" s="6">
        <f t="shared" si="11"/>
        <v>0.06</v>
      </c>
      <c r="F45" s="6">
        <f t="shared" si="12"/>
        <v>9.5492965855137193</v>
      </c>
      <c r="G45" s="6">
        <f t="shared" si="13"/>
        <v>0.06</v>
      </c>
      <c r="H45" s="6">
        <f t="shared" si="14"/>
        <v>4.7746482927568596</v>
      </c>
      <c r="I45" s="6">
        <f t="shared" si="15"/>
        <v>0.06</v>
      </c>
      <c r="J45" s="6">
        <f t="shared" si="16"/>
        <v>1.9098593171027438</v>
      </c>
      <c r="K45" s="6">
        <f t="shared" si="17"/>
        <v>0.06</v>
      </c>
      <c r="L45" s="8">
        <f t="shared" si="18"/>
        <v>0.95492965855137191</v>
      </c>
      <c r="M45" s="6">
        <f t="shared" si="19"/>
        <v>0.06</v>
      </c>
      <c r="N45" s="8">
        <f t="shared" si="20"/>
        <v>0.47746482927568595</v>
      </c>
      <c r="O45" s="6">
        <f t="shared" si="21"/>
        <v>0.06</v>
      </c>
      <c r="P45" s="8">
        <f t="shared" si="22"/>
        <v>0.19098593171027439</v>
      </c>
      <c r="Q45" s="6">
        <f t="shared" si="23"/>
        <v>0.06</v>
      </c>
      <c r="R45" s="3">
        <f t="shared" si="24"/>
        <v>9.5492965855137196E-2</v>
      </c>
      <c r="S45" s="6">
        <f t="shared" si="25"/>
        <v>0.06</v>
      </c>
      <c r="T45" s="3">
        <f t="shared" ref="T45:V67" si="48">$C$4*$A45/T$4</f>
        <v>4.7746482927568598E-2</v>
      </c>
      <c r="U45" s="6">
        <f t="shared" si="26"/>
        <v>0.06</v>
      </c>
      <c r="V45" s="3">
        <f t="shared" si="48"/>
        <v>1.9098593171027439E-2</v>
      </c>
      <c r="W45" s="6">
        <f t="shared" si="27"/>
        <v>0.06</v>
      </c>
      <c r="X45" s="2">
        <f t="shared" si="28"/>
        <v>9.5492965855137196E-3</v>
      </c>
      <c r="Y45" s="6">
        <f t="shared" si="29"/>
        <v>0.06</v>
      </c>
      <c r="Z45" s="2">
        <f t="shared" si="30"/>
        <v>4.7746482927568598E-3</v>
      </c>
      <c r="AA45" s="6">
        <f t="shared" si="31"/>
        <v>0.06</v>
      </c>
      <c r="AB45" s="2">
        <f t="shared" si="32"/>
        <v>1.9098593171027439E-3</v>
      </c>
      <c r="AC45" s="6">
        <f t="shared" si="33"/>
        <v>0.06</v>
      </c>
      <c r="AD45" s="2">
        <f t="shared" si="34"/>
        <v>9.5492965855137194E-4</v>
      </c>
      <c r="AE45" s="6">
        <f t="shared" si="35"/>
        <v>0.06</v>
      </c>
      <c r="AF45" s="2">
        <f t="shared" si="36"/>
        <v>4.7746482927568597E-4</v>
      </c>
      <c r="AG45" s="6">
        <f t="shared" si="37"/>
        <v>0.06</v>
      </c>
      <c r="AH45" s="2">
        <f t="shared" si="38"/>
        <v>1.909859317102744E-4</v>
      </c>
      <c r="AI45" s="6">
        <f t="shared" si="39"/>
        <v>0.06</v>
      </c>
      <c r="AJ45" s="2">
        <f t="shared" si="40"/>
        <v>9.5492965855137202E-5</v>
      </c>
      <c r="AK45" s="6">
        <f t="shared" si="41"/>
        <v>0.06</v>
      </c>
      <c r="AL45" s="2">
        <f t="shared" si="42"/>
        <v>4.7746482927568601E-5</v>
      </c>
      <c r="AM45" s="6">
        <f t="shared" si="43"/>
        <v>0.06</v>
      </c>
      <c r="AN45" s="2">
        <f t="shared" si="44"/>
        <v>1.9098593171027439E-5</v>
      </c>
      <c r="AO45" s="6">
        <f t="shared" si="45"/>
        <v>0.06</v>
      </c>
      <c r="AP45" s="2">
        <f t="shared" si="46"/>
        <v>9.5492965855137195E-6</v>
      </c>
      <c r="AQ45" s="6">
        <f t="shared" si="47"/>
        <v>0.06</v>
      </c>
    </row>
    <row r="46" spans="1:47">
      <c r="A46">
        <v>0.08</v>
      </c>
      <c r="B46" s="9">
        <f t="shared" si="8"/>
        <v>63.66197723675814</v>
      </c>
      <c r="C46" s="6">
        <f t="shared" si="9"/>
        <v>0.08</v>
      </c>
      <c r="D46" s="9">
        <f t="shared" si="10"/>
        <v>25.464790894703256</v>
      </c>
      <c r="E46" s="6">
        <f t="shared" si="11"/>
        <v>0.08</v>
      </c>
      <c r="F46" s="9">
        <f t="shared" si="12"/>
        <v>12.732395447351628</v>
      </c>
      <c r="G46" s="6">
        <f t="shared" si="13"/>
        <v>0.08</v>
      </c>
      <c r="H46" s="6">
        <f t="shared" si="14"/>
        <v>6.366197723675814</v>
      </c>
      <c r="I46" s="6">
        <f t="shared" si="15"/>
        <v>0.08</v>
      </c>
      <c r="J46" s="6">
        <f t="shared" si="16"/>
        <v>2.5464790894703255</v>
      </c>
      <c r="K46" s="6">
        <f t="shared" si="17"/>
        <v>0.08</v>
      </c>
      <c r="L46" s="6">
        <f t="shared" si="18"/>
        <v>1.2732395447351628</v>
      </c>
      <c r="M46" s="6">
        <f t="shared" si="19"/>
        <v>0.08</v>
      </c>
      <c r="N46" s="8">
        <f t="shared" si="20"/>
        <v>0.63661977236758138</v>
      </c>
      <c r="O46" s="6">
        <f t="shared" si="21"/>
        <v>0.08</v>
      </c>
      <c r="P46" s="8">
        <f t="shared" si="22"/>
        <v>0.25464790894703254</v>
      </c>
      <c r="Q46" s="6">
        <f t="shared" si="23"/>
        <v>0.08</v>
      </c>
      <c r="R46" s="8">
        <f t="shared" si="24"/>
        <v>0.12732395447351627</v>
      </c>
      <c r="S46" s="6">
        <f t="shared" si="25"/>
        <v>0.08</v>
      </c>
      <c r="T46" s="3">
        <f t="shared" si="48"/>
        <v>6.3661977236758135E-2</v>
      </c>
      <c r="U46" s="6">
        <f t="shared" si="26"/>
        <v>0.08</v>
      </c>
      <c r="V46" s="3">
        <f t="shared" si="48"/>
        <v>2.5464790894703257E-2</v>
      </c>
      <c r="W46" s="6">
        <f t="shared" si="27"/>
        <v>0.08</v>
      </c>
      <c r="X46" s="3">
        <f t="shared" si="28"/>
        <v>1.2732395447351628E-2</v>
      </c>
      <c r="Y46" s="6">
        <f t="shared" si="29"/>
        <v>0.08</v>
      </c>
      <c r="Z46" s="2">
        <f t="shared" si="30"/>
        <v>6.3661977236758142E-3</v>
      </c>
      <c r="AA46" s="6">
        <f t="shared" si="31"/>
        <v>0.08</v>
      </c>
      <c r="AB46" s="2">
        <f t="shared" si="32"/>
        <v>2.5464790894703256E-3</v>
      </c>
      <c r="AC46" s="6">
        <f t="shared" si="33"/>
        <v>0.08</v>
      </c>
      <c r="AD46" s="2">
        <f t="shared" si="34"/>
        <v>1.2732395447351628E-3</v>
      </c>
      <c r="AE46" s="6">
        <f t="shared" si="35"/>
        <v>0.08</v>
      </c>
      <c r="AF46" s="2">
        <f t="shared" si="36"/>
        <v>6.366197723675814E-4</v>
      </c>
      <c r="AG46" s="6">
        <f t="shared" si="37"/>
        <v>0.08</v>
      </c>
      <c r="AH46" s="2">
        <f t="shared" si="38"/>
        <v>2.5464790894703259E-4</v>
      </c>
      <c r="AI46" s="6">
        <f t="shared" si="39"/>
        <v>0.08</v>
      </c>
      <c r="AJ46" s="2">
        <f t="shared" si="40"/>
        <v>1.273239544735163E-4</v>
      </c>
      <c r="AK46" s="6">
        <f t="shared" si="41"/>
        <v>0.08</v>
      </c>
      <c r="AL46" s="2">
        <f t="shared" si="42"/>
        <v>6.3661977236758148E-5</v>
      </c>
      <c r="AM46" s="6">
        <f t="shared" si="43"/>
        <v>0.08</v>
      </c>
      <c r="AN46" s="2">
        <f t="shared" si="44"/>
        <v>2.5464790894703257E-5</v>
      </c>
      <c r="AO46" s="6">
        <f t="shared" si="45"/>
        <v>0.08</v>
      </c>
      <c r="AP46" s="2">
        <f t="shared" si="46"/>
        <v>1.2732395447351628E-5</v>
      </c>
      <c r="AQ46" s="6">
        <f t="shared" si="47"/>
        <v>0.08</v>
      </c>
    </row>
    <row r="47" spans="1:47">
      <c r="A47">
        <v>0.1</v>
      </c>
      <c r="B47" s="9">
        <f t="shared" si="8"/>
        <v>79.57747154594766</v>
      </c>
      <c r="C47" s="9">
        <f t="shared" si="9"/>
        <v>0.1</v>
      </c>
      <c r="D47" s="9">
        <f t="shared" si="10"/>
        <v>31.830988618379067</v>
      </c>
      <c r="E47" s="9">
        <f t="shared" si="11"/>
        <v>0.1</v>
      </c>
      <c r="F47" s="9">
        <f t="shared" si="12"/>
        <v>15.915494309189533</v>
      </c>
      <c r="G47" s="9">
        <f t="shared" si="13"/>
        <v>0.1</v>
      </c>
      <c r="H47" s="6">
        <f t="shared" si="14"/>
        <v>7.9577471545947667</v>
      </c>
      <c r="I47" s="9">
        <f t="shared" si="15"/>
        <v>0.1</v>
      </c>
      <c r="J47" s="6">
        <f t="shared" si="16"/>
        <v>3.1830988618379066</v>
      </c>
      <c r="K47" s="9">
        <f t="shared" si="17"/>
        <v>0.1</v>
      </c>
      <c r="L47" s="6">
        <f t="shared" si="18"/>
        <v>1.5915494309189533</v>
      </c>
      <c r="M47" s="9">
        <f t="shared" si="19"/>
        <v>0.1</v>
      </c>
      <c r="N47" s="8">
        <f t="shared" si="20"/>
        <v>0.79577471545947664</v>
      </c>
      <c r="O47" s="9">
        <f t="shared" si="21"/>
        <v>0.1</v>
      </c>
      <c r="P47" s="8">
        <f t="shared" si="22"/>
        <v>0.31830988618379064</v>
      </c>
      <c r="Q47" s="9">
        <f t="shared" si="23"/>
        <v>0.1</v>
      </c>
      <c r="R47" s="8">
        <f t="shared" si="24"/>
        <v>0.15915494309189532</v>
      </c>
      <c r="S47" s="9">
        <f t="shared" si="25"/>
        <v>0.1</v>
      </c>
      <c r="T47" s="3">
        <f t="shared" si="48"/>
        <v>7.9577471545947659E-2</v>
      </c>
      <c r="U47" s="9">
        <f t="shared" si="26"/>
        <v>0.1</v>
      </c>
      <c r="V47" s="3">
        <f t="shared" si="48"/>
        <v>3.1830988618379068E-2</v>
      </c>
      <c r="W47" s="9">
        <f t="shared" si="27"/>
        <v>0.1</v>
      </c>
      <c r="X47" s="3">
        <f t="shared" si="28"/>
        <v>1.5915494309189534E-2</v>
      </c>
      <c r="Y47" s="9">
        <f t="shared" si="29"/>
        <v>0.1</v>
      </c>
      <c r="Z47" s="2">
        <f t="shared" si="30"/>
        <v>7.9577471545947669E-3</v>
      </c>
      <c r="AA47" s="9">
        <f t="shared" si="31"/>
        <v>0.1</v>
      </c>
      <c r="AB47" s="2">
        <f t="shared" si="32"/>
        <v>3.1830988618379067E-3</v>
      </c>
      <c r="AC47" s="9">
        <f t="shared" si="33"/>
        <v>0.1</v>
      </c>
      <c r="AD47" s="2">
        <f t="shared" si="34"/>
        <v>1.5915494309189533E-3</v>
      </c>
      <c r="AE47" s="9">
        <f t="shared" si="35"/>
        <v>0.1</v>
      </c>
      <c r="AF47" s="2">
        <f t="shared" si="36"/>
        <v>7.9577471545947667E-4</v>
      </c>
      <c r="AG47" s="9">
        <f t="shared" si="37"/>
        <v>0.1</v>
      </c>
      <c r="AH47" s="2">
        <f t="shared" si="38"/>
        <v>3.183098861837907E-4</v>
      </c>
      <c r="AI47" s="9">
        <f t="shared" si="39"/>
        <v>0.1</v>
      </c>
      <c r="AJ47" s="2">
        <f t="shared" si="40"/>
        <v>1.5915494309189535E-4</v>
      </c>
      <c r="AK47" s="9">
        <f t="shared" si="41"/>
        <v>0.1</v>
      </c>
      <c r="AL47" s="2">
        <f t="shared" si="42"/>
        <v>7.9577471545947675E-5</v>
      </c>
      <c r="AM47" s="9">
        <f t="shared" si="43"/>
        <v>0.1</v>
      </c>
      <c r="AN47" s="2">
        <f t="shared" si="44"/>
        <v>3.1830988618379067E-5</v>
      </c>
      <c r="AO47" s="9">
        <f t="shared" si="45"/>
        <v>0.1</v>
      </c>
      <c r="AP47" s="2">
        <f t="shared" si="46"/>
        <v>1.5915494309189534E-5</v>
      </c>
      <c r="AQ47" s="9">
        <f t="shared" si="47"/>
        <v>0.1</v>
      </c>
    </row>
    <row r="48" spans="1:47">
      <c r="A48">
        <v>0.2</v>
      </c>
      <c r="B48" s="7">
        <f t="shared" si="8"/>
        <v>159.15494309189532</v>
      </c>
      <c r="C48" s="9">
        <f t="shared" si="9"/>
        <v>0.2</v>
      </c>
      <c r="D48" s="9">
        <f t="shared" si="10"/>
        <v>63.661977236758133</v>
      </c>
      <c r="E48" s="9">
        <f t="shared" si="11"/>
        <v>0.2</v>
      </c>
      <c r="F48" s="9">
        <f t="shared" si="12"/>
        <v>31.830988618379067</v>
      </c>
      <c r="G48" s="9">
        <f t="shared" si="13"/>
        <v>0.2</v>
      </c>
      <c r="H48" s="9">
        <f t="shared" si="14"/>
        <v>15.915494309189533</v>
      </c>
      <c r="I48" s="9">
        <f t="shared" si="15"/>
        <v>0.2</v>
      </c>
      <c r="J48" s="6">
        <f t="shared" si="16"/>
        <v>6.3661977236758132</v>
      </c>
      <c r="K48" s="9">
        <f t="shared" si="17"/>
        <v>0.2</v>
      </c>
      <c r="L48" s="6">
        <f t="shared" si="18"/>
        <v>3.1830988618379066</v>
      </c>
      <c r="M48" s="9">
        <f t="shared" si="19"/>
        <v>0.2</v>
      </c>
      <c r="N48" s="6">
        <f t="shared" si="20"/>
        <v>1.5915494309189533</v>
      </c>
      <c r="O48" s="9">
        <f t="shared" si="21"/>
        <v>0.2</v>
      </c>
      <c r="P48" s="8">
        <f t="shared" si="22"/>
        <v>0.63661977236758127</v>
      </c>
      <c r="Q48" s="9">
        <f t="shared" si="23"/>
        <v>0.2</v>
      </c>
      <c r="R48" s="8">
        <f t="shared" si="24"/>
        <v>0.31830988618379064</v>
      </c>
      <c r="S48" s="9">
        <f t="shared" si="25"/>
        <v>0.2</v>
      </c>
      <c r="T48" s="8">
        <f t="shared" si="48"/>
        <v>0.15915494309189532</v>
      </c>
      <c r="U48" s="9">
        <f t="shared" si="26"/>
        <v>0.2</v>
      </c>
      <c r="V48" s="3">
        <f t="shared" si="48"/>
        <v>6.3661977236758135E-2</v>
      </c>
      <c r="W48" s="9">
        <f t="shared" si="27"/>
        <v>0.2</v>
      </c>
      <c r="X48" s="3">
        <f t="shared" si="28"/>
        <v>3.1830988618379068E-2</v>
      </c>
      <c r="Y48" s="9">
        <f t="shared" si="29"/>
        <v>0.2</v>
      </c>
      <c r="Z48" s="3">
        <f t="shared" si="30"/>
        <v>1.5915494309189534E-2</v>
      </c>
      <c r="AA48" s="9">
        <f t="shared" si="31"/>
        <v>0.2</v>
      </c>
      <c r="AB48" s="2">
        <f t="shared" si="32"/>
        <v>6.3661977236758134E-3</v>
      </c>
      <c r="AC48" s="9">
        <f t="shared" si="33"/>
        <v>0.2</v>
      </c>
      <c r="AD48" s="2">
        <f t="shared" si="34"/>
        <v>3.1830988618379067E-3</v>
      </c>
      <c r="AE48" s="9">
        <f t="shared" si="35"/>
        <v>0.2</v>
      </c>
      <c r="AF48" s="2">
        <f t="shared" si="36"/>
        <v>1.5915494309189533E-3</v>
      </c>
      <c r="AG48" s="9">
        <f t="shared" si="37"/>
        <v>0.2</v>
      </c>
      <c r="AH48" s="2">
        <f t="shared" si="38"/>
        <v>6.366197723675814E-4</v>
      </c>
      <c r="AI48" s="9">
        <f t="shared" si="39"/>
        <v>0.2</v>
      </c>
      <c r="AJ48" s="2">
        <f t="shared" si="40"/>
        <v>3.183098861837907E-4</v>
      </c>
      <c r="AK48" s="9">
        <f t="shared" si="41"/>
        <v>0.2</v>
      </c>
      <c r="AL48" s="2">
        <f t="shared" si="42"/>
        <v>1.5915494309189535E-4</v>
      </c>
      <c r="AM48" s="9">
        <f t="shared" si="43"/>
        <v>0.2</v>
      </c>
      <c r="AN48" s="2">
        <f t="shared" si="44"/>
        <v>6.3661977236758135E-5</v>
      </c>
      <c r="AO48" s="9">
        <f t="shared" si="45"/>
        <v>0.2</v>
      </c>
      <c r="AP48" s="2">
        <f t="shared" si="46"/>
        <v>3.1830988618379067E-5</v>
      </c>
      <c r="AQ48" s="9">
        <f t="shared" si="47"/>
        <v>0.2</v>
      </c>
    </row>
    <row r="49" spans="1:43">
      <c r="A49">
        <v>0.4</v>
      </c>
      <c r="B49" s="7">
        <f t="shared" si="8"/>
        <v>318.30988618379064</v>
      </c>
      <c r="C49" s="9">
        <f t="shared" si="9"/>
        <v>0.4</v>
      </c>
      <c r="D49" s="7">
        <f t="shared" si="10"/>
        <v>127.32395447351627</v>
      </c>
      <c r="E49" s="9">
        <f t="shared" si="11"/>
        <v>0.4</v>
      </c>
      <c r="F49" s="9">
        <f t="shared" si="12"/>
        <v>63.661977236758133</v>
      </c>
      <c r="G49" s="9">
        <f t="shared" si="13"/>
        <v>0.4</v>
      </c>
      <c r="H49" s="9">
        <f t="shared" si="14"/>
        <v>31.830988618379067</v>
      </c>
      <c r="I49" s="9">
        <f t="shared" si="15"/>
        <v>0.4</v>
      </c>
      <c r="J49" s="9">
        <f t="shared" si="16"/>
        <v>12.732395447351626</v>
      </c>
      <c r="K49" s="9">
        <f t="shared" si="17"/>
        <v>0.4</v>
      </c>
      <c r="L49" s="6">
        <f t="shared" si="18"/>
        <v>6.3661977236758132</v>
      </c>
      <c r="M49" s="9">
        <f t="shared" si="19"/>
        <v>0.4</v>
      </c>
      <c r="N49" s="6">
        <f t="shared" si="20"/>
        <v>3.1830988618379066</v>
      </c>
      <c r="O49" s="9">
        <f t="shared" si="21"/>
        <v>0.4</v>
      </c>
      <c r="P49" s="6">
        <f t="shared" si="22"/>
        <v>1.2732395447351625</v>
      </c>
      <c r="Q49" s="9">
        <f t="shared" si="23"/>
        <v>0.4</v>
      </c>
      <c r="R49" s="8">
        <f t="shared" si="24"/>
        <v>0.63661977236758127</v>
      </c>
      <c r="S49" s="9">
        <f t="shared" si="25"/>
        <v>0.4</v>
      </c>
      <c r="T49" s="8">
        <f t="shared" si="48"/>
        <v>0.31830988618379064</v>
      </c>
      <c r="U49" s="9">
        <f t="shared" si="26"/>
        <v>0.4</v>
      </c>
      <c r="V49" s="8">
        <f t="shared" si="48"/>
        <v>0.12732395447351627</v>
      </c>
      <c r="W49" s="9">
        <f t="shared" si="27"/>
        <v>0.4</v>
      </c>
      <c r="X49" s="3">
        <f t="shared" si="28"/>
        <v>6.3661977236758135E-2</v>
      </c>
      <c r="Y49" s="9">
        <f t="shared" si="29"/>
        <v>0.4</v>
      </c>
      <c r="Z49" s="3">
        <f t="shared" si="30"/>
        <v>3.1830988618379068E-2</v>
      </c>
      <c r="AA49" s="9">
        <f t="shared" si="31"/>
        <v>0.4</v>
      </c>
      <c r="AB49" s="3">
        <f t="shared" si="32"/>
        <v>1.2732395447351627E-2</v>
      </c>
      <c r="AC49" s="9">
        <f t="shared" si="33"/>
        <v>0.4</v>
      </c>
      <c r="AD49" s="2">
        <f t="shared" si="34"/>
        <v>6.3661977236758134E-3</v>
      </c>
      <c r="AE49" s="9">
        <f t="shared" si="35"/>
        <v>0.4</v>
      </c>
      <c r="AF49" s="2">
        <f t="shared" si="36"/>
        <v>3.1830988618379067E-3</v>
      </c>
      <c r="AG49" s="9">
        <f t="shared" si="37"/>
        <v>0.4</v>
      </c>
      <c r="AH49" s="2">
        <f t="shared" si="38"/>
        <v>1.2732395447351628E-3</v>
      </c>
      <c r="AI49" s="9">
        <f t="shared" si="39"/>
        <v>0.4</v>
      </c>
      <c r="AJ49" s="2">
        <f t="shared" si="40"/>
        <v>6.366197723675814E-4</v>
      </c>
      <c r="AK49" s="9">
        <f t="shared" si="41"/>
        <v>0.4</v>
      </c>
      <c r="AL49" s="2">
        <f t="shared" si="42"/>
        <v>3.183098861837907E-4</v>
      </c>
      <c r="AM49" s="9">
        <f t="shared" si="43"/>
        <v>0.4</v>
      </c>
      <c r="AN49" s="2">
        <f t="shared" si="44"/>
        <v>1.2732395447351627E-4</v>
      </c>
      <c r="AO49" s="9">
        <f t="shared" si="45"/>
        <v>0.4</v>
      </c>
      <c r="AP49" s="2">
        <f t="shared" si="46"/>
        <v>6.3661977236758135E-5</v>
      </c>
      <c r="AQ49" s="9">
        <f t="shared" si="47"/>
        <v>0.4</v>
      </c>
    </row>
    <row r="50" spans="1:43">
      <c r="A50">
        <v>0.6</v>
      </c>
      <c r="B50" s="7">
        <f t="shared" si="8"/>
        <v>477.46482927568604</v>
      </c>
      <c r="C50" s="9">
        <f t="shared" si="9"/>
        <v>0.6</v>
      </c>
      <c r="D50" s="7">
        <f t="shared" si="10"/>
        <v>190.98593171027443</v>
      </c>
      <c r="E50" s="9">
        <f t="shared" si="11"/>
        <v>0.6</v>
      </c>
      <c r="F50" s="9">
        <f t="shared" si="12"/>
        <v>95.492965855137214</v>
      </c>
      <c r="G50" s="9">
        <f t="shared" si="13"/>
        <v>0.6</v>
      </c>
      <c r="H50" s="9">
        <f t="shared" si="14"/>
        <v>47.746482927568607</v>
      </c>
      <c r="I50" s="9">
        <f t="shared" si="15"/>
        <v>0.6</v>
      </c>
      <c r="J50" s="9">
        <f t="shared" si="16"/>
        <v>19.098593171027442</v>
      </c>
      <c r="K50" s="9">
        <f t="shared" si="17"/>
        <v>0.6</v>
      </c>
      <c r="L50" s="6">
        <f t="shared" si="18"/>
        <v>9.5492965855137211</v>
      </c>
      <c r="M50" s="9">
        <f t="shared" si="19"/>
        <v>0.6</v>
      </c>
      <c r="N50" s="6">
        <f t="shared" si="20"/>
        <v>4.7746482927568605</v>
      </c>
      <c r="O50" s="9">
        <f t="shared" si="21"/>
        <v>0.6</v>
      </c>
      <c r="P50" s="6">
        <f t="shared" si="22"/>
        <v>1.909859317102744</v>
      </c>
      <c r="Q50" s="9">
        <f t="shared" si="23"/>
        <v>0.6</v>
      </c>
      <c r="R50" s="8">
        <f t="shared" si="24"/>
        <v>0.95492965855137202</v>
      </c>
      <c r="S50" s="9">
        <f t="shared" si="25"/>
        <v>0.6</v>
      </c>
      <c r="T50" s="8">
        <f t="shared" si="48"/>
        <v>0.47746482927568601</v>
      </c>
      <c r="U50" s="9">
        <f t="shared" si="26"/>
        <v>0.6</v>
      </c>
      <c r="V50" s="8">
        <f t="shared" si="48"/>
        <v>0.19098593171027442</v>
      </c>
      <c r="W50" s="9">
        <f t="shared" si="27"/>
        <v>0.6</v>
      </c>
      <c r="X50" s="3">
        <f t="shared" si="28"/>
        <v>9.549296585513721E-2</v>
      </c>
      <c r="Y50" s="9">
        <f t="shared" si="29"/>
        <v>0.6</v>
      </c>
      <c r="Z50" s="3">
        <f t="shared" si="30"/>
        <v>4.7746482927568605E-2</v>
      </c>
      <c r="AA50" s="9">
        <f t="shared" si="31"/>
        <v>0.6</v>
      </c>
      <c r="AB50" s="3">
        <f t="shared" si="32"/>
        <v>1.9098593171027443E-2</v>
      </c>
      <c r="AC50" s="9">
        <f t="shared" si="33"/>
        <v>0.6</v>
      </c>
      <c r="AD50" s="2">
        <f t="shared" si="34"/>
        <v>9.5492965855137214E-3</v>
      </c>
      <c r="AE50" s="9">
        <f t="shared" si="35"/>
        <v>0.6</v>
      </c>
      <c r="AF50" s="2">
        <f t="shared" si="36"/>
        <v>4.7746482927568607E-3</v>
      </c>
      <c r="AG50" s="9">
        <f t="shared" si="37"/>
        <v>0.6</v>
      </c>
      <c r="AH50" s="2">
        <f t="shared" si="38"/>
        <v>1.9098593171027441E-3</v>
      </c>
      <c r="AI50" s="9">
        <f t="shared" si="39"/>
        <v>0.6</v>
      </c>
      <c r="AJ50" s="2">
        <f t="shared" si="40"/>
        <v>9.5492965855137205E-4</v>
      </c>
      <c r="AK50" s="9">
        <f t="shared" si="41"/>
        <v>0.6</v>
      </c>
      <c r="AL50" s="2">
        <f t="shared" si="42"/>
        <v>4.7746482927568602E-4</v>
      </c>
      <c r="AM50" s="9">
        <f t="shared" si="43"/>
        <v>0.6</v>
      </c>
      <c r="AN50" s="2">
        <f t="shared" si="44"/>
        <v>1.9098593171027443E-4</v>
      </c>
      <c r="AO50" s="9">
        <f t="shared" si="45"/>
        <v>0.6</v>
      </c>
      <c r="AP50" s="2">
        <f t="shared" si="46"/>
        <v>9.5492965855137216E-5</v>
      </c>
      <c r="AQ50" s="9">
        <f t="shared" si="47"/>
        <v>0.6</v>
      </c>
    </row>
    <row r="51" spans="1:43">
      <c r="A51">
        <v>0.8</v>
      </c>
      <c r="B51" s="7">
        <f t="shared" si="8"/>
        <v>636.61977236758128</v>
      </c>
      <c r="C51" s="9">
        <f t="shared" si="9"/>
        <v>0.8</v>
      </c>
      <c r="D51" s="7">
        <f t="shared" si="10"/>
        <v>254.64790894703253</v>
      </c>
      <c r="E51" s="9">
        <f t="shared" si="11"/>
        <v>0.8</v>
      </c>
      <c r="F51" s="9">
        <f t="shared" si="12"/>
        <v>127.32395447351627</v>
      </c>
      <c r="G51" s="9">
        <f t="shared" si="13"/>
        <v>0.8</v>
      </c>
      <c r="H51" s="9">
        <f t="shared" si="14"/>
        <v>63.661977236758133</v>
      </c>
      <c r="I51" s="9">
        <f t="shared" si="15"/>
        <v>0.8</v>
      </c>
      <c r="J51" s="9">
        <f t="shared" si="16"/>
        <v>25.464790894703253</v>
      </c>
      <c r="K51" s="9">
        <f t="shared" si="17"/>
        <v>0.8</v>
      </c>
      <c r="L51" s="9">
        <f t="shared" si="18"/>
        <v>12.732395447351626</v>
      </c>
      <c r="M51" s="9">
        <f t="shared" si="19"/>
        <v>0.8</v>
      </c>
      <c r="N51" s="6">
        <f t="shared" si="20"/>
        <v>6.3661977236758132</v>
      </c>
      <c r="O51" s="9">
        <f t="shared" si="21"/>
        <v>0.8</v>
      </c>
      <c r="P51" s="6">
        <f t="shared" si="22"/>
        <v>2.5464790894703251</v>
      </c>
      <c r="Q51" s="9">
        <f t="shared" si="23"/>
        <v>0.8</v>
      </c>
      <c r="R51" s="6">
        <f t="shared" si="24"/>
        <v>1.2732395447351625</v>
      </c>
      <c r="S51" s="9">
        <f t="shared" si="25"/>
        <v>0.8</v>
      </c>
      <c r="T51" s="8">
        <f t="shared" si="48"/>
        <v>0.63661977236758127</v>
      </c>
      <c r="U51" s="9">
        <f t="shared" si="26"/>
        <v>0.8</v>
      </c>
      <c r="V51" s="8">
        <f t="shared" si="48"/>
        <v>0.25464790894703254</v>
      </c>
      <c r="W51" s="9">
        <f t="shared" si="27"/>
        <v>0.8</v>
      </c>
      <c r="X51" s="8">
        <f t="shared" si="28"/>
        <v>0.12732395447351627</v>
      </c>
      <c r="Y51" s="9">
        <f t="shared" si="29"/>
        <v>0.8</v>
      </c>
      <c r="Z51" s="3">
        <f t="shared" si="30"/>
        <v>6.3661977236758135E-2</v>
      </c>
      <c r="AA51" s="9">
        <f t="shared" si="31"/>
        <v>0.8</v>
      </c>
      <c r="AB51" s="3">
        <f t="shared" si="32"/>
        <v>2.5464790894703253E-2</v>
      </c>
      <c r="AC51" s="9">
        <f t="shared" si="33"/>
        <v>0.8</v>
      </c>
      <c r="AD51" s="3">
        <f t="shared" si="34"/>
        <v>1.2732395447351627E-2</v>
      </c>
      <c r="AE51" s="9">
        <f t="shared" si="35"/>
        <v>0.8</v>
      </c>
      <c r="AF51" s="2">
        <f t="shared" si="36"/>
        <v>6.3661977236758134E-3</v>
      </c>
      <c r="AG51" s="9">
        <f t="shared" si="37"/>
        <v>0.8</v>
      </c>
      <c r="AH51" s="2">
        <f t="shared" si="38"/>
        <v>2.5464790894703256E-3</v>
      </c>
      <c r="AI51" s="9">
        <f t="shared" si="39"/>
        <v>0.8</v>
      </c>
      <c r="AJ51" s="3">
        <f t="shared" si="40"/>
        <v>1.2732395447351628E-3</v>
      </c>
      <c r="AK51" s="9">
        <f t="shared" si="41"/>
        <v>0.8</v>
      </c>
      <c r="AL51" s="2">
        <f t="shared" si="42"/>
        <v>6.366197723675814E-4</v>
      </c>
      <c r="AM51" s="9">
        <f t="shared" si="43"/>
        <v>0.8</v>
      </c>
      <c r="AN51" s="2">
        <f t="shared" si="44"/>
        <v>2.5464790894703254E-4</v>
      </c>
      <c r="AO51" s="9">
        <f t="shared" si="45"/>
        <v>0.8</v>
      </c>
      <c r="AP51" s="2">
        <f t="shared" si="46"/>
        <v>1.2732395447351627E-4</v>
      </c>
      <c r="AQ51" s="9">
        <f t="shared" si="47"/>
        <v>0.8</v>
      </c>
    </row>
    <row r="52" spans="1:43">
      <c r="A52">
        <v>1</v>
      </c>
      <c r="B52" s="7">
        <f t="shared" si="8"/>
        <v>795.77471545947674</v>
      </c>
      <c r="C52" s="9">
        <f t="shared" si="9"/>
        <v>1</v>
      </c>
      <c r="D52" s="7">
        <f t="shared" si="10"/>
        <v>318.3098861837907</v>
      </c>
      <c r="E52" s="9">
        <f t="shared" si="11"/>
        <v>1</v>
      </c>
      <c r="F52" s="9">
        <f t="shared" si="12"/>
        <v>159.15494309189535</v>
      </c>
      <c r="G52" s="9">
        <f t="shared" si="13"/>
        <v>1</v>
      </c>
      <c r="H52" s="9">
        <f t="shared" si="14"/>
        <v>79.577471545947674</v>
      </c>
      <c r="I52" s="9">
        <f t="shared" si="15"/>
        <v>1</v>
      </c>
      <c r="J52" s="9">
        <f t="shared" si="16"/>
        <v>31.83098861837907</v>
      </c>
      <c r="K52" s="9">
        <f t="shared" si="17"/>
        <v>1</v>
      </c>
      <c r="L52" s="9">
        <f t="shared" si="18"/>
        <v>15.915494309189535</v>
      </c>
      <c r="M52" s="9">
        <f t="shared" si="19"/>
        <v>1</v>
      </c>
      <c r="N52" s="6">
        <f t="shared" si="20"/>
        <v>7.9577471545947676</v>
      </c>
      <c r="O52" s="9">
        <f t="shared" si="21"/>
        <v>1</v>
      </c>
      <c r="P52" s="6">
        <f t="shared" si="22"/>
        <v>3.1830988618379066</v>
      </c>
      <c r="Q52" s="9">
        <f t="shared" si="23"/>
        <v>1</v>
      </c>
      <c r="R52" s="6">
        <f t="shared" si="24"/>
        <v>1.5915494309189533</v>
      </c>
      <c r="S52" s="9">
        <f t="shared" si="25"/>
        <v>1</v>
      </c>
      <c r="T52" s="8">
        <f t="shared" si="48"/>
        <v>0.79577471545947664</v>
      </c>
      <c r="U52" s="9">
        <f t="shared" si="26"/>
        <v>1</v>
      </c>
      <c r="V52" s="8">
        <f t="shared" si="48"/>
        <v>0.31830988618379069</v>
      </c>
      <c r="W52" s="9">
        <f t="shared" si="27"/>
        <v>1</v>
      </c>
      <c r="X52" s="8">
        <f t="shared" si="28"/>
        <v>0.15915494309189535</v>
      </c>
      <c r="Y52" s="9">
        <f t="shared" si="29"/>
        <v>1</v>
      </c>
      <c r="Z52" s="3">
        <f t="shared" si="30"/>
        <v>7.9577471545947673E-2</v>
      </c>
      <c r="AA52" s="9">
        <f t="shared" si="31"/>
        <v>1</v>
      </c>
      <c r="AB52" s="3">
        <f t="shared" si="32"/>
        <v>3.1830988618379068E-2</v>
      </c>
      <c r="AC52" s="9">
        <f t="shared" si="33"/>
        <v>1</v>
      </c>
      <c r="AD52" s="3">
        <f t="shared" si="34"/>
        <v>1.5915494309189534E-2</v>
      </c>
      <c r="AE52" s="9">
        <f t="shared" si="35"/>
        <v>1</v>
      </c>
      <c r="AF52" s="2">
        <f t="shared" si="36"/>
        <v>7.9577471545947669E-3</v>
      </c>
      <c r="AG52" s="9">
        <f t="shared" si="37"/>
        <v>1</v>
      </c>
      <c r="AH52" s="2">
        <f t="shared" si="38"/>
        <v>3.1830988618379071E-3</v>
      </c>
      <c r="AI52" s="9">
        <f t="shared" si="39"/>
        <v>1</v>
      </c>
      <c r="AJ52" s="3">
        <f t="shared" si="40"/>
        <v>1.5915494309189536E-3</v>
      </c>
      <c r="AK52" s="9">
        <f t="shared" si="41"/>
        <v>1</v>
      </c>
      <c r="AL52" s="2">
        <f t="shared" si="42"/>
        <v>7.9577471545947678E-4</v>
      </c>
      <c r="AM52" s="9">
        <f t="shared" si="43"/>
        <v>1</v>
      </c>
      <c r="AN52" s="2">
        <f t="shared" si="44"/>
        <v>3.183098861837907E-4</v>
      </c>
      <c r="AO52" s="9">
        <f t="shared" si="45"/>
        <v>1</v>
      </c>
      <c r="AP52" s="2">
        <f t="shared" si="46"/>
        <v>1.5915494309189535E-4</v>
      </c>
      <c r="AQ52" s="9">
        <f t="shared" si="47"/>
        <v>1</v>
      </c>
    </row>
    <row r="53" spans="1:43">
      <c r="A53">
        <v>2</v>
      </c>
      <c r="B53" s="7">
        <f t="shared" si="8"/>
        <v>1591.5494309189535</v>
      </c>
      <c r="C53" s="9">
        <f t="shared" si="9"/>
        <v>2</v>
      </c>
      <c r="D53" s="7">
        <f t="shared" si="10"/>
        <v>636.61977236758139</v>
      </c>
      <c r="E53" s="9">
        <f t="shared" si="11"/>
        <v>2</v>
      </c>
      <c r="F53" s="9">
        <f t="shared" si="12"/>
        <v>318.3098861837907</v>
      </c>
      <c r="G53" s="9">
        <f t="shared" si="13"/>
        <v>2</v>
      </c>
      <c r="H53" s="7">
        <f t="shared" si="14"/>
        <v>159.15494309189535</v>
      </c>
      <c r="I53" s="9">
        <f t="shared" si="15"/>
        <v>2</v>
      </c>
      <c r="J53" s="9">
        <f t="shared" si="16"/>
        <v>63.66197723675814</v>
      </c>
      <c r="K53" s="9">
        <f t="shared" si="17"/>
        <v>2</v>
      </c>
      <c r="L53" s="9">
        <f t="shared" si="18"/>
        <v>31.83098861837907</v>
      </c>
      <c r="M53" s="9">
        <f t="shared" si="19"/>
        <v>2</v>
      </c>
      <c r="N53" s="9">
        <f t="shared" si="20"/>
        <v>15.915494309189535</v>
      </c>
      <c r="O53" s="9">
        <f t="shared" si="21"/>
        <v>2</v>
      </c>
      <c r="P53" s="6">
        <f t="shared" si="22"/>
        <v>6.3661977236758132</v>
      </c>
      <c r="Q53" s="9">
        <f t="shared" si="23"/>
        <v>2</v>
      </c>
      <c r="R53" s="6">
        <f t="shared" si="24"/>
        <v>3.1830988618379066</v>
      </c>
      <c r="S53" s="9">
        <f t="shared" si="25"/>
        <v>2</v>
      </c>
      <c r="T53" s="6">
        <f t="shared" si="48"/>
        <v>1.5915494309189533</v>
      </c>
      <c r="U53" s="9">
        <f t="shared" si="26"/>
        <v>2</v>
      </c>
      <c r="V53" s="8">
        <f t="shared" si="48"/>
        <v>0.63661977236758138</v>
      </c>
      <c r="W53" s="9">
        <f t="shared" si="27"/>
        <v>2</v>
      </c>
      <c r="X53" s="8">
        <f t="shared" si="28"/>
        <v>0.31830988618379069</v>
      </c>
      <c r="Y53" s="9">
        <f t="shared" si="29"/>
        <v>2</v>
      </c>
      <c r="Z53" s="8">
        <f t="shared" si="30"/>
        <v>0.15915494309189535</v>
      </c>
      <c r="AA53" s="9">
        <f t="shared" si="31"/>
        <v>2</v>
      </c>
      <c r="AB53" s="3">
        <f t="shared" si="32"/>
        <v>6.3661977236758135E-2</v>
      </c>
      <c r="AC53" s="9">
        <f t="shared" si="33"/>
        <v>2</v>
      </c>
      <c r="AD53" s="3">
        <f t="shared" si="34"/>
        <v>3.1830988618379068E-2</v>
      </c>
      <c r="AE53" s="9">
        <f t="shared" si="35"/>
        <v>2</v>
      </c>
      <c r="AF53" s="3">
        <f t="shared" si="36"/>
        <v>1.5915494309189534E-2</v>
      </c>
      <c r="AG53" s="9">
        <f t="shared" si="37"/>
        <v>2</v>
      </c>
      <c r="AH53" s="2">
        <f t="shared" si="38"/>
        <v>6.3661977236758142E-3</v>
      </c>
      <c r="AI53" s="9">
        <f t="shared" si="39"/>
        <v>2</v>
      </c>
      <c r="AJ53" s="3">
        <f t="shared" si="40"/>
        <v>3.1830988618379071E-3</v>
      </c>
      <c r="AK53" s="9">
        <f t="shared" si="41"/>
        <v>2</v>
      </c>
      <c r="AL53" s="2">
        <f t="shared" si="42"/>
        <v>1.5915494309189536E-3</v>
      </c>
      <c r="AM53" s="9">
        <f t="shared" si="43"/>
        <v>2</v>
      </c>
      <c r="AN53" s="2">
        <f t="shared" si="44"/>
        <v>6.366197723675814E-4</v>
      </c>
      <c r="AO53" s="9">
        <f t="shared" si="45"/>
        <v>2</v>
      </c>
      <c r="AP53" s="2">
        <f t="shared" si="46"/>
        <v>3.183098861837907E-4</v>
      </c>
      <c r="AQ53" s="9">
        <f t="shared" si="47"/>
        <v>2</v>
      </c>
    </row>
    <row r="54" spans="1:43">
      <c r="A54">
        <v>4</v>
      </c>
      <c r="B54" s="7">
        <f t="shared" si="8"/>
        <v>3183.098861837907</v>
      </c>
      <c r="C54" s="9">
        <f t="shared" si="9"/>
        <v>4</v>
      </c>
      <c r="D54" s="7">
        <f t="shared" si="10"/>
        <v>1273.2395447351628</v>
      </c>
      <c r="E54" s="9">
        <f t="shared" si="11"/>
        <v>4</v>
      </c>
      <c r="F54" s="9">
        <f t="shared" si="12"/>
        <v>636.61977236758139</v>
      </c>
      <c r="G54" s="9">
        <f t="shared" si="13"/>
        <v>4</v>
      </c>
      <c r="H54" s="7">
        <f t="shared" si="14"/>
        <v>318.3098861837907</v>
      </c>
      <c r="I54" s="9">
        <f t="shared" si="15"/>
        <v>4</v>
      </c>
      <c r="J54" s="7">
        <f t="shared" si="16"/>
        <v>127.32395447351628</v>
      </c>
      <c r="K54" s="9">
        <f t="shared" si="17"/>
        <v>4</v>
      </c>
      <c r="L54" s="9">
        <f t="shared" si="18"/>
        <v>63.66197723675814</v>
      </c>
      <c r="M54" s="9">
        <f t="shared" si="19"/>
        <v>4</v>
      </c>
      <c r="N54" s="9">
        <f t="shared" si="20"/>
        <v>31.83098861837907</v>
      </c>
      <c r="O54" s="9">
        <f t="shared" si="21"/>
        <v>4</v>
      </c>
      <c r="P54" s="9">
        <f t="shared" si="22"/>
        <v>12.732395447351626</v>
      </c>
      <c r="Q54" s="9">
        <f t="shared" si="23"/>
        <v>4</v>
      </c>
      <c r="R54" s="6">
        <f t="shared" si="24"/>
        <v>6.3661977236758132</v>
      </c>
      <c r="S54" s="9">
        <f t="shared" si="25"/>
        <v>4</v>
      </c>
      <c r="T54" s="6">
        <f t="shared" si="48"/>
        <v>3.1830988618379066</v>
      </c>
      <c r="U54" s="9">
        <f t="shared" si="26"/>
        <v>4</v>
      </c>
      <c r="V54" s="6">
        <f t="shared" si="48"/>
        <v>1.2732395447351628</v>
      </c>
      <c r="W54" s="9">
        <f t="shared" si="27"/>
        <v>4</v>
      </c>
      <c r="X54" s="8">
        <f t="shared" si="28"/>
        <v>0.63661977236758138</v>
      </c>
      <c r="Y54" s="9">
        <f t="shared" si="29"/>
        <v>4</v>
      </c>
      <c r="Z54" s="8">
        <f t="shared" si="30"/>
        <v>0.31830988618379069</v>
      </c>
      <c r="AA54" s="9">
        <f t="shared" si="31"/>
        <v>4</v>
      </c>
      <c r="AB54" s="8">
        <f t="shared" si="32"/>
        <v>0.12732395447351627</v>
      </c>
      <c r="AC54" s="9">
        <f t="shared" si="33"/>
        <v>4</v>
      </c>
      <c r="AD54" s="3">
        <f t="shared" si="34"/>
        <v>6.3661977236758135E-2</v>
      </c>
      <c r="AE54" s="9">
        <f t="shared" si="35"/>
        <v>4</v>
      </c>
      <c r="AF54" s="3">
        <f t="shared" si="36"/>
        <v>3.1830988618379068E-2</v>
      </c>
      <c r="AG54" s="9">
        <f t="shared" si="37"/>
        <v>4</v>
      </c>
      <c r="AH54" s="3">
        <f t="shared" si="38"/>
        <v>1.2732395447351628E-2</v>
      </c>
      <c r="AI54" s="9">
        <f t="shared" si="39"/>
        <v>4</v>
      </c>
      <c r="AJ54" s="3">
        <f t="shared" si="40"/>
        <v>6.3661977236758142E-3</v>
      </c>
      <c r="AK54" s="9">
        <f t="shared" si="41"/>
        <v>4</v>
      </c>
      <c r="AL54" s="2">
        <f t="shared" si="42"/>
        <v>3.1830988618379071E-3</v>
      </c>
      <c r="AM54" s="9">
        <f t="shared" si="43"/>
        <v>4</v>
      </c>
      <c r="AN54" s="2">
        <f t="shared" si="44"/>
        <v>1.2732395447351628E-3</v>
      </c>
      <c r="AO54" s="9">
        <f t="shared" si="45"/>
        <v>4</v>
      </c>
      <c r="AP54" s="2">
        <f t="shared" si="46"/>
        <v>6.366197723675814E-4</v>
      </c>
      <c r="AQ54" s="9">
        <f t="shared" si="47"/>
        <v>4</v>
      </c>
    </row>
    <row r="55" spans="1:43">
      <c r="A55">
        <v>6</v>
      </c>
      <c r="B55" s="7">
        <f t="shared" si="8"/>
        <v>4774.6482927568595</v>
      </c>
      <c r="C55" s="9">
        <f t="shared" si="9"/>
        <v>6</v>
      </c>
      <c r="D55" s="7">
        <f t="shared" si="10"/>
        <v>1909.8593171027439</v>
      </c>
      <c r="E55" s="9">
        <f t="shared" si="11"/>
        <v>6</v>
      </c>
      <c r="F55" s="9">
        <f t="shared" si="12"/>
        <v>954.92965855137197</v>
      </c>
      <c r="G55" s="9">
        <f t="shared" si="13"/>
        <v>6</v>
      </c>
      <c r="H55" s="7">
        <f t="shared" si="14"/>
        <v>477.46482927568599</v>
      </c>
      <c r="I55" s="9">
        <f t="shared" si="15"/>
        <v>6</v>
      </c>
      <c r="J55" s="7">
        <f t="shared" si="16"/>
        <v>190.9859317102744</v>
      </c>
      <c r="K55" s="9">
        <f t="shared" si="17"/>
        <v>6</v>
      </c>
      <c r="L55" s="9">
        <f t="shared" si="18"/>
        <v>95.4929658551372</v>
      </c>
      <c r="M55" s="9">
        <f t="shared" si="19"/>
        <v>6</v>
      </c>
      <c r="N55" s="9">
        <f t="shared" si="20"/>
        <v>47.7464829275686</v>
      </c>
      <c r="O55" s="9">
        <f t="shared" si="21"/>
        <v>6</v>
      </c>
      <c r="P55" s="9">
        <f t="shared" si="22"/>
        <v>19.098593171027439</v>
      </c>
      <c r="Q55" s="9">
        <f t="shared" si="23"/>
        <v>6</v>
      </c>
      <c r="R55" s="6">
        <f t="shared" si="24"/>
        <v>9.5492965855137193</v>
      </c>
      <c r="S55" s="9">
        <f t="shared" si="25"/>
        <v>6</v>
      </c>
      <c r="T55" s="6">
        <f t="shared" si="48"/>
        <v>4.7746482927568596</v>
      </c>
      <c r="U55" s="9">
        <f t="shared" si="26"/>
        <v>6</v>
      </c>
      <c r="V55" s="6">
        <f t="shared" si="48"/>
        <v>1.909859317102744</v>
      </c>
      <c r="W55" s="9">
        <f t="shared" si="27"/>
        <v>6</v>
      </c>
      <c r="X55" s="8">
        <f t="shared" si="28"/>
        <v>0.95492965855137202</v>
      </c>
      <c r="Y55" s="9">
        <f t="shared" si="29"/>
        <v>6</v>
      </c>
      <c r="Z55" s="8">
        <f t="shared" si="30"/>
        <v>0.47746482927568601</v>
      </c>
      <c r="AA55" s="9">
        <f t="shared" si="31"/>
        <v>6</v>
      </c>
      <c r="AB55" s="8">
        <f t="shared" si="32"/>
        <v>0.19098593171027439</v>
      </c>
      <c r="AC55" s="9">
        <f t="shared" si="33"/>
        <v>6</v>
      </c>
      <c r="AD55" s="3">
        <f t="shared" si="34"/>
        <v>9.5492965855137196E-2</v>
      </c>
      <c r="AE55" s="9">
        <f t="shared" si="35"/>
        <v>6</v>
      </c>
      <c r="AF55" s="3">
        <f t="shared" si="36"/>
        <v>4.7746482927568598E-2</v>
      </c>
      <c r="AG55" s="9">
        <f t="shared" si="37"/>
        <v>6</v>
      </c>
      <c r="AH55" s="3">
        <f t="shared" si="38"/>
        <v>1.9098593171027439E-2</v>
      </c>
      <c r="AI55" s="9">
        <f t="shared" si="39"/>
        <v>6</v>
      </c>
      <c r="AJ55" s="3">
        <f t="shared" si="40"/>
        <v>9.5492965855137196E-3</v>
      </c>
      <c r="AK55" s="9">
        <f t="shared" si="41"/>
        <v>6</v>
      </c>
      <c r="AL55" s="2">
        <f t="shared" si="42"/>
        <v>4.7746482927568598E-3</v>
      </c>
      <c r="AM55" s="9">
        <f t="shared" si="43"/>
        <v>6</v>
      </c>
      <c r="AN55" s="2">
        <f t="shared" si="44"/>
        <v>1.9098593171027441E-3</v>
      </c>
      <c r="AO55" s="9">
        <f t="shared" si="45"/>
        <v>6</v>
      </c>
      <c r="AP55" s="3">
        <f t="shared" si="46"/>
        <v>9.5492965855137205E-4</v>
      </c>
      <c r="AQ55" s="9">
        <f t="shared" si="47"/>
        <v>6</v>
      </c>
    </row>
    <row r="56" spans="1:43">
      <c r="A56">
        <v>8</v>
      </c>
      <c r="B56" s="7">
        <f t="shared" si="8"/>
        <v>6366.1977236758139</v>
      </c>
      <c r="C56" s="9">
        <f t="shared" si="9"/>
        <v>8</v>
      </c>
      <c r="D56" s="7">
        <f t="shared" si="10"/>
        <v>2546.4790894703256</v>
      </c>
      <c r="E56" s="9">
        <f t="shared" si="11"/>
        <v>8</v>
      </c>
      <c r="F56" s="7">
        <f t="shared" si="12"/>
        <v>1273.2395447351628</v>
      </c>
      <c r="G56" s="9">
        <f t="shared" si="13"/>
        <v>8</v>
      </c>
      <c r="H56" s="7">
        <f t="shared" si="14"/>
        <v>636.61977236758139</v>
      </c>
      <c r="I56" s="9">
        <f t="shared" si="15"/>
        <v>8</v>
      </c>
      <c r="J56" s="7">
        <f t="shared" si="16"/>
        <v>254.64790894703256</v>
      </c>
      <c r="K56" s="9">
        <f t="shared" si="17"/>
        <v>8</v>
      </c>
      <c r="L56" s="7">
        <f t="shared" si="18"/>
        <v>127.32395447351628</v>
      </c>
      <c r="M56" s="9">
        <f t="shared" si="19"/>
        <v>8</v>
      </c>
      <c r="N56" s="9">
        <f t="shared" si="20"/>
        <v>63.66197723675814</v>
      </c>
      <c r="O56" s="9">
        <f t="shared" si="21"/>
        <v>8</v>
      </c>
      <c r="P56" s="9">
        <f t="shared" si="22"/>
        <v>25.464790894703253</v>
      </c>
      <c r="Q56" s="9">
        <f t="shared" si="23"/>
        <v>8</v>
      </c>
      <c r="R56" s="9">
        <f t="shared" si="24"/>
        <v>12.732395447351626</v>
      </c>
      <c r="S56" s="9">
        <f t="shared" si="25"/>
        <v>8</v>
      </c>
      <c r="T56" s="6">
        <f t="shared" si="48"/>
        <v>6.3661977236758132</v>
      </c>
      <c r="U56" s="9">
        <f t="shared" si="26"/>
        <v>8</v>
      </c>
      <c r="V56" s="6">
        <f t="shared" si="48"/>
        <v>2.5464790894703255</v>
      </c>
      <c r="W56" s="9">
        <f t="shared" si="27"/>
        <v>8</v>
      </c>
      <c r="X56" s="6">
        <f t="shared" si="28"/>
        <v>1.2732395447351628</v>
      </c>
      <c r="Y56" s="9">
        <f t="shared" si="29"/>
        <v>8</v>
      </c>
      <c r="Z56" s="8">
        <f t="shared" si="30"/>
        <v>0.63661977236758138</v>
      </c>
      <c r="AA56" s="9">
        <f t="shared" si="31"/>
        <v>8</v>
      </c>
      <c r="AB56" s="8">
        <f t="shared" si="32"/>
        <v>0.25464790894703254</v>
      </c>
      <c r="AC56" s="9">
        <f t="shared" si="33"/>
        <v>8</v>
      </c>
      <c r="AD56" s="8">
        <f t="shared" si="34"/>
        <v>0.12732395447351627</v>
      </c>
      <c r="AE56" s="9">
        <f t="shared" si="35"/>
        <v>8</v>
      </c>
      <c r="AF56" s="3">
        <f t="shared" si="36"/>
        <v>6.3661977236758135E-2</v>
      </c>
      <c r="AG56" s="9">
        <f t="shared" si="37"/>
        <v>8</v>
      </c>
      <c r="AH56" s="3">
        <f t="shared" si="38"/>
        <v>2.5464790894703257E-2</v>
      </c>
      <c r="AI56" s="9">
        <f t="shared" si="39"/>
        <v>8</v>
      </c>
      <c r="AJ56" s="3">
        <f t="shared" si="40"/>
        <v>1.2732395447351628E-2</v>
      </c>
      <c r="AK56" s="9">
        <f t="shared" si="41"/>
        <v>8</v>
      </c>
      <c r="AL56" s="2">
        <f t="shared" si="42"/>
        <v>6.3661977236758142E-3</v>
      </c>
      <c r="AM56" s="9">
        <f t="shared" si="43"/>
        <v>8</v>
      </c>
      <c r="AN56" s="2">
        <f t="shared" si="44"/>
        <v>2.5464790894703256E-3</v>
      </c>
      <c r="AO56" s="9">
        <f t="shared" si="45"/>
        <v>8</v>
      </c>
      <c r="AP56" s="3">
        <f t="shared" si="46"/>
        <v>1.2732395447351628E-3</v>
      </c>
      <c r="AQ56" s="9">
        <f t="shared" si="47"/>
        <v>8</v>
      </c>
    </row>
    <row r="57" spans="1:43">
      <c r="A57">
        <v>10</v>
      </c>
      <c r="B57" s="7">
        <f t="shared" si="8"/>
        <v>7957.7471545947674</v>
      </c>
      <c r="C57" s="9">
        <f t="shared" si="9"/>
        <v>10</v>
      </c>
      <c r="D57" s="7">
        <f t="shared" si="10"/>
        <v>3183.098861837907</v>
      </c>
      <c r="E57" s="9">
        <f t="shared" si="11"/>
        <v>10</v>
      </c>
      <c r="F57" s="7">
        <f t="shared" si="12"/>
        <v>1591.5494309189535</v>
      </c>
      <c r="G57" s="9">
        <f t="shared" si="13"/>
        <v>10</v>
      </c>
      <c r="H57" s="7">
        <f t="shared" si="14"/>
        <v>795.77471545947674</v>
      </c>
      <c r="I57" s="9">
        <f t="shared" si="15"/>
        <v>10</v>
      </c>
      <c r="J57" s="7">
        <f t="shared" si="16"/>
        <v>318.3098861837907</v>
      </c>
      <c r="K57" s="9">
        <f t="shared" si="17"/>
        <v>10</v>
      </c>
      <c r="L57" s="7">
        <f t="shared" si="18"/>
        <v>159.15494309189535</v>
      </c>
      <c r="M57" s="9">
        <f t="shared" si="19"/>
        <v>10</v>
      </c>
      <c r="N57" s="9">
        <f t="shared" si="20"/>
        <v>79.577471545947674</v>
      </c>
      <c r="O57" s="9">
        <f t="shared" si="21"/>
        <v>10</v>
      </c>
      <c r="P57" s="9">
        <f t="shared" si="22"/>
        <v>31.83098861837907</v>
      </c>
      <c r="Q57" s="9">
        <f t="shared" si="23"/>
        <v>10</v>
      </c>
      <c r="R57" s="9">
        <f t="shared" si="24"/>
        <v>15.915494309189535</v>
      </c>
      <c r="S57" s="9">
        <f t="shared" si="25"/>
        <v>10</v>
      </c>
      <c r="T57" s="6">
        <f t="shared" si="48"/>
        <v>7.9577471545947676</v>
      </c>
      <c r="U57" s="9">
        <f t="shared" si="26"/>
        <v>10</v>
      </c>
      <c r="V57" s="6">
        <f t="shared" si="48"/>
        <v>3.183098861837907</v>
      </c>
      <c r="W57" s="9">
        <f t="shared" si="27"/>
        <v>10</v>
      </c>
      <c r="X57" s="6">
        <f t="shared" si="28"/>
        <v>1.5915494309189535</v>
      </c>
      <c r="Y57" s="9">
        <f t="shared" si="29"/>
        <v>10</v>
      </c>
      <c r="Z57" s="8">
        <f t="shared" si="30"/>
        <v>0.79577471545947676</v>
      </c>
      <c r="AA57" s="9">
        <f t="shared" si="31"/>
        <v>10</v>
      </c>
      <c r="AB57" s="8">
        <f t="shared" si="32"/>
        <v>0.31830988618379069</v>
      </c>
      <c r="AC57" s="9">
        <f t="shared" si="33"/>
        <v>10</v>
      </c>
      <c r="AD57" s="8">
        <f t="shared" si="34"/>
        <v>0.15915494309189535</v>
      </c>
      <c r="AE57" s="9">
        <f t="shared" si="35"/>
        <v>10</v>
      </c>
      <c r="AF57" s="3">
        <f t="shared" si="36"/>
        <v>7.9577471545947673E-2</v>
      </c>
      <c r="AG57" s="9">
        <f t="shared" si="37"/>
        <v>10</v>
      </c>
      <c r="AH57" s="3">
        <f t="shared" si="38"/>
        <v>3.1830988618379068E-2</v>
      </c>
      <c r="AI57" s="9">
        <f t="shared" si="39"/>
        <v>10</v>
      </c>
      <c r="AJ57" s="3">
        <f t="shared" si="40"/>
        <v>1.5915494309189534E-2</v>
      </c>
      <c r="AK57" s="9">
        <f t="shared" si="41"/>
        <v>10</v>
      </c>
      <c r="AL57" s="2">
        <f t="shared" si="42"/>
        <v>7.9577471545947669E-3</v>
      </c>
      <c r="AM57" s="9">
        <f t="shared" si="43"/>
        <v>10</v>
      </c>
      <c r="AN57" s="2">
        <f t="shared" si="44"/>
        <v>3.1830988618379071E-3</v>
      </c>
      <c r="AO57" s="9">
        <f t="shared" si="45"/>
        <v>10</v>
      </c>
      <c r="AP57" s="3">
        <f t="shared" si="46"/>
        <v>1.5915494309189536E-3</v>
      </c>
      <c r="AQ57" s="9">
        <f t="shared" si="47"/>
        <v>10</v>
      </c>
    </row>
    <row r="58" spans="1:43">
      <c r="A58">
        <v>20</v>
      </c>
      <c r="B58" s="7">
        <f t="shared" si="8"/>
        <v>15915.494309189535</v>
      </c>
      <c r="C58" s="9">
        <f t="shared" si="9"/>
        <v>20</v>
      </c>
      <c r="D58" s="7">
        <f t="shared" si="10"/>
        <v>6366.1977236758139</v>
      </c>
      <c r="E58" s="9">
        <f t="shared" si="11"/>
        <v>20</v>
      </c>
      <c r="F58" s="7">
        <f t="shared" si="12"/>
        <v>3183.098861837907</v>
      </c>
      <c r="G58" s="9">
        <f t="shared" si="13"/>
        <v>20</v>
      </c>
      <c r="H58" s="7">
        <f t="shared" si="14"/>
        <v>1591.5494309189535</v>
      </c>
      <c r="I58" s="9">
        <f t="shared" si="15"/>
        <v>20</v>
      </c>
      <c r="J58" s="7">
        <f t="shared" si="16"/>
        <v>636.61977236758139</v>
      </c>
      <c r="K58" s="9">
        <f t="shared" si="17"/>
        <v>20</v>
      </c>
      <c r="L58" s="7">
        <f t="shared" si="18"/>
        <v>318.3098861837907</v>
      </c>
      <c r="M58" s="9">
        <f t="shared" si="19"/>
        <v>20</v>
      </c>
      <c r="N58" s="7">
        <f t="shared" si="20"/>
        <v>159.15494309189535</v>
      </c>
      <c r="O58" s="9">
        <f t="shared" si="21"/>
        <v>20</v>
      </c>
      <c r="P58" s="9">
        <f t="shared" si="22"/>
        <v>63.66197723675814</v>
      </c>
      <c r="Q58" s="9">
        <f t="shared" si="23"/>
        <v>20</v>
      </c>
      <c r="R58" s="9">
        <f t="shared" si="24"/>
        <v>31.83098861837907</v>
      </c>
      <c r="S58" s="9">
        <f t="shared" si="25"/>
        <v>20</v>
      </c>
      <c r="T58" s="9">
        <f t="shared" si="48"/>
        <v>15.915494309189535</v>
      </c>
      <c r="U58" s="9">
        <f t="shared" si="26"/>
        <v>20</v>
      </c>
      <c r="V58" s="6">
        <f t="shared" si="48"/>
        <v>6.366197723675814</v>
      </c>
      <c r="W58" s="9">
        <f t="shared" si="27"/>
        <v>20</v>
      </c>
      <c r="X58" s="6">
        <f t="shared" si="28"/>
        <v>3.183098861837907</v>
      </c>
      <c r="Y58" s="9">
        <f t="shared" si="29"/>
        <v>20</v>
      </c>
      <c r="Z58" s="6">
        <f t="shared" si="30"/>
        <v>1.5915494309189535</v>
      </c>
      <c r="AA58" s="9">
        <f t="shared" si="31"/>
        <v>20</v>
      </c>
      <c r="AB58" s="8">
        <f t="shared" si="32"/>
        <v>0.63661977236758138</v>
      </c>
      <c r="AC58" s="9">
        <f t="shared" si="33"/>
        <v>20</v>
      </c>
      <c r="AD58" s="8">
        <f t="shared" si="34"/>
        <v>0.31830988618379069</v>
      </c>
      <c r="AE58" s="9">
        <f t="shared" si="35"/>
        <v>20</v>
      </c>
      <c r="AF58" s="8">
        <f t="shared" si="36"/>
        <v>0.15915494309189535</v>
      </c>
      <c r="AG58" s="9">
        <f t="shared" si="37"/>
        <v>20</v>
      </c>
      <c r="AH58" s="3">
        <f t="shared" si="38"/>
        <v>6.3661977236758135E-2</v>
      </c>
      <c r="AI58" s="9">
        <f t="shared" si="39"/>
        <v>20</v>
      </c>
      <c r="AJ58" s="3">
        <f t="shared" si="40"/>
        <v>3.1830988618379068E-2</v>
      </c>
      <c r="AK58" s="9">
        <f t="shared" si="41"/>
        <v>20</v>
      </c>
      <c r="AL58" s="3">
        <f t="shared" si="42"/>
        <v>1.5915494309189534E-2</v>
      </c>
      <c r="AM58" s="9">
        <f t="shared" si="43"/>
        <v>20</v>
      </c>
      <c r="AN58" s="2">
        <f t="shared" si="44"/>
        <v>6.3661977236758142E-3</v>
      </c>
      <c r="AO58" s="9">
        <f t="shared" si="45"/>
        <v>20</v>
      </c>
      <c r="AP58" s="3">
        <f t="shared" si="46"/>
        <v>3.1830988618379071E-3</v>
      </c>
      <c r="AQ58" s="9">
        <f t="shared" si="47"/>
        <v>20</v>
      </c>
    </row>
    <row r="59" spans="1:43">
      <c r="A59">
        <v>40</v>
      </c>
      <c r="B59" s="7">
        <f t="shared" si="8"/>
        <v>31830.98861837907</v>
      </c>
      <c r="C59" s="9">
        <f t="shared" si="9"/>
        <v>40</v>
      </c>
      <c r="D59" s="7">
        <f t="shared" si="10"/>
        <v>12732.395447351628</v>
      </c>
      <c r="E59" s="9">
        <f t="shared" si="11"/>
        <v>40</v>
      </c>
      <c r="F59" s="7">
        <f t="shared" si="12"/>
        <v>6366.1977236758139</v>
      </c>
      <c r="G59" s="9">
        <f t="shared" si="13"/>
        <v>40</v>
      </c>
      <c r="H59" s="7">
        <f t="shared" si="14"/>
        <v>3183.098861837907</v>
      </c>
      <c r="I59" s="9">
        <f t="shared" si="15"/>
        <v>40</v>
      </c>
      <c r="J59" s="7">
        <f t="shared" si="16"/>
        <v>1273.2395447351628</v>
      </c>
      <c r="K59" s="9">
        <f t="shared" si="17"/>
        <v>40</v>
      </c>
      <c r="L59" s="7">
        <f t="shared" si="18"/>
        <v>636.61977236758139</v>
      </c>
      <c r="M59" s="9">
        <f t="shared" si="19"/>
        <v>40</v>
      </c>
      <c r="N59" s="7">
        <f t="shared" si="20"/>
        <v>318.3098861837907</v>
      </c>
      <c r="O59" s="9">
        <f t="shared" si="21"/>
        <v>40</v>
      </c>
      <c r="P59" s="7">
        <f t="shared" si="22"/>
        <v>127.32395447351628</v>
      </c>
      <c r="Q59" s="9">
        <f t="shared" si="23"/>
        <v>40</v>
      </c>
      <c r="R59" s="9">
        <f t="shared" si="24"/>
        <v>63.66197723675814</v>
      </c>
      <c r="S59" s="9">
        <f t="shared" si="25"/>
        <v>40</v>
      </c>
      <c r="T59" s="9">
        <f t="shared" si="48"/>
        <v>31.83098861837907</v>
      </c>
      <c r="U59" s="9">
        <f t="shared" si="26"/>
        <v>40</v>
      </c>
      <c r="V59" s="9">
        <f t="shared" si="48"/>
        <v>12.732395447351628</v>
      </c>
      <c r="W59" s="9">
        <f t="shared" si="27"/>
        <v>40</v>
      </c>
      <c r="X59" s="6">
        <f t="shared" si="28"/>
        <v>6.366197723675814</v>
      </c>
      <c r="Y59" s="9">
        <f t="shared" si="29"/>
        <v>40</v>
      </c>
      <c r="Z59" s="6">
        <f t="shared" si="30"/>
        <v>3.183098861837907</v>
      </c>
      <c r="AA59" s="9">
        <f t="shared" si="31"/>
        <v>40</v>
      </c>
      <c r="AB59" s="6">
        <f t="shared" si="32"/>
        <v>1.2732395447351628</v>
      </c>
      <c r="AC59" s="9">
        <f t="shared" si="33"/>
        <v>40</v>
      </c>
      <c r="AD59" s="8">
        <f t="shared" si="34"/>
        <v>0.63661977236758138</v>
      </c>
      <c r="AE59" s="9">
        <f t="shared" si="35"/>
        <v>40</v>
      </c>
      <c r="AF59" s="8">
        <f t="shared" si="36"/>
        <v>0.31830988618379069</v>
      </c>
      <c r="AG59" s="9">
        <f t="shared" si="37"/>
        <v>40</v>
      </c>
      <c r="AH59" s="8">
        <f t="shared" si="38"/>
        <v>0.12732395447351627</v>
      </c>
      <c r="AI59" s="9">
        <f t="shared" si="39"/>
        <v>40</v>
      </c>
      <c r="AJ59" s="3">
        <f t="shared" si="40"/>
        <v>6.3661977236758135E-2</v>
      </c>
      <c r="AK59" s="9">
        <f t="shared" si="41"/>
        <v>40</v>
      </c>
      <c r="AL59" s="3">
        <f t="shared" si="42"/>
        <v>3.1830988618379068E-2</v>
      </c>
      <c r="AM59" s="9">
        <f t="shared" si="43"/>
        <v>40</v>
      </c>
      <c r="AN59" s="3">
        <f t="shared" si="44"/>
        <v>1.2732395447351628E-2</v>
      </c>
      <c r="AO59" s="9">
        <f t="shared" si="45"/>
        <v>40</v>
      </c>
      <c r="AP59" s="3">
        <f t="shared" si="46"/>
        <v>6.3661977236758142E-3</v>
      </c>
      <c r="AQ59" s="9">
        <f t="shared" si="47"/>
        <v>40</v>
      </c>
    </row>
    <row r="60" spans="1:43">
      <c r="A60">
        <v>60</v>
      </c>
      <c r="B60" s="7">
        <f t="shared" si="8"/>
        <v>47746.482927568606</v>
      </c>
      <c r="C60" s="9">
        <f t="shared" si="9"/>
        <v>60</v>
      </c>
      <c r="D60" s="7">
        <f t="shared" si="10"/>
        <v>19098.593171027442</v>
      </c>
      <c r="E60" s="9">
        <f t="shared" si="11"/>
        <v>60</v>
      </c>
      <c r="F60" s="7">
        <f t="shared" si="12"/>
        <v>9549.2965855137209</v>
      </c>
      <c r="G60" s="9">
        <f t="shared" si="13"/>
        <v>60</v>
      </c>
      <c r="H60" s="7">
        <f t="shared" si="14"/>
        <v>4774.6482927568604</v>
      </c>
      <c r="I60" s="9">
        <f t="shared" si="15"/>
        <v>60</v>
      </c>
      <c r="J60" s="7">
        <f t="shared" si="16"/>
        <v>1909.8593171027442</v>
      </c>
      <c r="K60" s="9">
        <f t="shared" si="17"/>
        <v>60</v>
      </c>
      <c r="L60" s="7">
        <f t="shared" si="18"/>
        <v>954.92965855137209</v>
      </c>
      <c r="M60" s="9">
        <f t="shared" si="19"/>
        <v>60</v>
      </c>
      <c r="N60" s="7">
        <f t="shared" si="20"/>
        <v>477.46482927568604</v>
      </c>
      <c r="O60" s="9">
        <f t="shared" si="21"/>
        <v>60</v>
      </c>
      <c r="P60" s="7">
        <f t="shared" si="22"/>
        <v>190.9859317102744</v>
      </c>
      <c r="Q60" s="9">
        <f t="shared" si="23"/>
        <v>60</v>
      </c>
      <c r="R60" s="9">
        <f t="shared" si="24"/>
        <v>95.4929658551372</v>
      </c>
      <c r="S60" s="9">
        <f t="shared" si="25"/>
        <v>60</v>
      </c>
      <c r="T60" s="9">
        <f t="shared" si="48"/>
        <v>47.7464829275686</v>
      </c>
      <c r="U60" s="9">
        <f t="shared" si="26"/>
        <v>60</v>
      </c>
      <c r="V60" s="9">
        <f t="shared" si="48"/>
        <v>19.098593171027442</v>
      </c>
      <c r="W60" s="9">
        <f t="shared" si="27"/>
        <v>60</v>
      </c>
      <c r="X60" s="6">
        <f t="shared" si="28"/>
        <v>9.5492965855137211</v>
      </c>
      <c r="Y60" s="9">
        <f t="shared" si="29"/>
        <v>60</v>
      </c>
      <c r="Z60" s="6">
        <f t="shared" si="30"/>
        <v>4.7746482927568605</v>
      </c>
      <c r="AA60" s="9">
        <f t="shared" si="31"/>
        <v>60</v>
      </c>
      <c r="AB60" s="6">
        <f t="shared" si="32"/>
        <v>1.9098593171027443</v>
      </c>
      <c r="AC60" s="9">
        <f t="shared" si="33"/>
        <v>60</v>
      </c>
      <c r="AD60" s="8">
        <f t="shared" si="34"/>
        <v>0.95492965855137213</v>
      </c>
      <c r="AE60" s="9">
        <f t="shared" si="35"/>
        <v>60</v>
      </c>
      <c r="AF60" s="8">
        <f t="shared" si="36"/>
        <v>0.47746482927568606</v>
      </c>
      <c r="AG60" s="9">
        <f t="shared" si="37"/>
        <v>60</v>
      </c>
      <c r="AH60" s="8">
        <f t="shared" si="38"/>
        <v>0.19098593171027442</v>
      </c>
      <c r="AI60" s="9">
        <f t="shared" si="39"/>
        <v>60</v>
      </c>
      <c r="AJ60" s="3">
        <f t="shared" si="40"/>
        <v>9.549296585513721E-2</v>
      </c>
      <c r="AK60" s="9">
        <f t="shared" si="41"/>
        <v>60</v>
      </c>
      <c r="AL60" s="3">
        <f t="shared" si="42"/>
        <v>4.7746482927568605E-2</v>
      </c>
      <c r="AM60" s="9">
        <f t="shared" si="43"/>
        <v>60</v>
      </c>
      <c r="AN60" s="3">
        <f t="shared" si="44"/>
        <v>1.9098593171027443E-2</v>
      </c>
      <c r="AO60" s="9">
        <f t="shared" si="45"/>
        <v>60</v>
      </c>
      <c r="AP60" s="3">
        <f t="shared" si="46"/>
        <v>9.5492965855137214E-3</v>
      </c>
      <c r="AQ60" s="9">
        <f t="shared" si="47"/>
        <v>60</v>
      </c>
    </row>
    <row r="61" spans="1:43">
      <c r="A61">
        <v>80</v>
      </c>
      <c r="B61" s="7">
        <f t="shared" si="8"/>
        <v>63661.977236758139</v>
      </c>
      <c r="C61" s="9">
        <f t="shared" si="9"/>
        <v>80</v>
      </c>
      <c r="D61" s="7">
        <f t="shared" si="10"/>
        <v>25464.790894703256</v>
      </c>
      <c r="E61" s="9">
        <f t="shared" si="11"/>
        <v>80</v>
      </c>
      <c r="F61" s="7">
        <f t="shared" si="12"/>
        <v>12732.395447351628</v>
      </c>
      <c r="G61" s="9">
        <f t="shared" si="13"/>
        <v>80</v>
      </c>
      <c r="H61" s="7">
        <f t="shared" si="14"/>
        <v>6366.1977236758139</v>
      </c>
      <c r="I61" s="9">
        <f t="shared" si="15"/>
        <v>80</v>
      </c>
      <c r="J61" s="7">
        <f t="shared" si="16"/>
        <v>2546.4790894703256</v>
      </c>
      <c r="K61" s="9">
        <f t="shared" si="17"/>
        <v>80</v>
      </c>
      <c r="L61" s="7">
        <f t="shared" si="18"/>
        <v>1273.2395447351628</v>
      </c>
      <c r="M61" s="9">
        <f t="shared" si="19"/>
        <v>80</v>
      </c>
      <c r="N61" s="7">
        <f t="shared" si="20"/>
        <v>636.61977236758139</v>
      </c>
      <c r="O61" s="9">
        <f t="shared" si="21"/>
        <v>80</v>
      </c>
      <c r="P61" s="7">
        <f t="shared" si="22"/>
        <v>254.64790894703256</v>
      </c>
      <c r="Q61" s="9">
        <f t="shared" si="23"/>
        <v>80</v>
      </c>
      <c r="R61" s="7">
        <f t="shared" si="24"/>
        <v>127.32395447351628</v>
      </c>
      <c r="S61" s="9">
        <f t="shared" si="25"/>
        <v>80</v>
      </c>
      <c r="T61" s="9">
        <f t="shared" si="48"/>
        <v>63.66197723675814</v>
      </c>
      <c r="U61" s="9">
        <f t="shared" si="26"/>
        <v>80</v>
      </c>
      <c r="V61" s="9">
        <f t="shared" si="48"/>
        <v>25.464790894703256</v>
      </c>
      <c r="W61" s="9">
        <f t="shared" si="27"/>
        <v>80</v>
      </c>
      <c r="X61" s="9">
        <f t="shared" si="28"/>
        <v>12.732395447351628</v>
      </c>
      <c r="Y61" s="9">
        <f t="shared" si="29"/>
        <v>80</v>
      </c>
      <c r="Z61" s="6">
        <f t="shared" si="30"/>
        <v>6.366197723675814</v>
      </c>
      <c r="AA61" s="9">
        <f t="shared" si="31"/>
        <v>80</v>
      </c>
      <c r="AB61" s="6">
        <f t="shared" si="32"/>
        <v>2.5464790894703255</v>
      </c>
      <c r="AC61" s="9">
        <f t="shared" si="33"/>
        <v>80</v>
      </c>
      <c r="AD61" s="6">
        <f t="shared" si="34"/>
        <v>1.2732395447351628</v>
      </c>
      <c r="AE61" s="9">
        <f t="shared" si="35"/>
        <v>80</v>
      </c>
      <c r="AF61" s="8">
        <f t="shared" si="36"/>
        <v>0.63661977236758138</v>
      </c>
      <c r="AG61" s="9">
        <f t="shared" si="37"/>
        <v>80</v>
      </c>
      <c r="AH61" s="8">
        <f t="shared" si="38"/>
        <v>0.25464790894703254</v>
      </c>
      <c r="AI61" s="9">
        <f t="shared" si="39"/>
        <v>80</v>
      </c>
      <c r="AJ61" s="8">
        <f t="shared" si="40"/>
        <v>0.12732395447351627</v>
      </c>
      <c r="AK61" s="9">
        <f t="shared" si="41"/>
        <v>80</v>
      </c>
      <c r="AL61" s="3">
        <f t="shared" si="42"/>
        <v>6.3661977236758135E-2</v>
      </c>
      <c r="AM61" s="9">
        <f t="shared" si="43"/>
        <v>80</v>
      </c>
      <c r="AN61" s="3">
        <f t="shared" si="44"/>
        <v>2.5464790894703257E-2</v>
      </c>
      <c r="AO61" s="9">
        <f t="shared" si="45"/>
        <v>80</v>
      </c>
      <c r="AP61" s="3">
        <f t="shared" si="46"/>
        <v>1.2732395447351628E-2</v>
      </c>
      <c r="AQ61" s="9">
        <f t="shared" si="47"/>
        <v>80</v>
      </c>
    </row>
    <row r="62" spans="1:43">
      <c r="A62">
        <v>100</v>
      </c>
      <c r="B62" s="7">
        <f t="shared" si="8"/>
        <v>79577.471545947672</v>
      </c>
      <c r="C62" s="7">
        <f t="shared" si="9"/>
        <v>100</v>
      </c>
      <c r="D62" s="7">
        <f t="shared" si="10"/>
        <v>31830.98861837907</v>
      </c>
      <c r="E62" s="7">
        <f t="shared" si="11"/>
        <v>100</v>
      </c>
      <c r="F62" s="7">
        <f t="shared" si="12"/>
        <v>15915.494309189535</v>
      </c>
      <c r="G62" s="7">
        <f t="shared" si="13"/>
        <v>100</v>
      </c>
      <c r="H62" s="7">
        <f t="shared" si="14"/>
        <v>7957.7471545947674</v>
      </c>
      <c r="I62" s="7">
        <f t="shared" si="15"/>
        <v>100</v>
      </c>
      <c r="J62" s="7">
        <f t="shared" si="16"/>
        <v>3183.098861837907</v>
      </c>
      <c r="K62" s="7">
        <f t="shared" si="17"/>
        <v>100</v>
      </c>
      <c r="L62" s="7">
        <f t="shared" si="18"/>
        <v>1591.5494309189535</v>
      </c>
      <c r="M62" s="7">
        <f t="shared" si="19"/>
        <v>100</v>
      </c>
      <c r="N62" s="7">
        <f t="shared" si="20"/>
        <v>795.77471545947674</v>
      </c>
      <c r="O62" s="7">
        <f t="shared" si="21"/>
        <v>100</v>
      </c>
      <c r="P62" s="7">
        <f t="shared" si="22"/>
        <v>318.3098861837907</v>
      </c>
      <c r="Q62" s="7">
        <f t="shared" si="23"/>
        <v>100</v>
      </c>
      <c r="R62" s="7">
        <f t="shared" si="24"/>
        <v>159.15494309189535</v>
      </c>
      <c r="S62" s="7">
        <f t="shared" si="25"/>
        <v>100</v>
      </c>
      <c r="T62" s="9">
        <f t="shared" si="48"/>
        <v>79.577471545947674</v>
      </c>
      <c r="U62" s="7">
        <f t="shared" si="26"/>
        <v>100</v>
      </c>
      <c r="V62" s="9">
        <f t="shared" si="48"/>
        <v>31.83098861837907</v>
      </c>
      <c r="W62" s="7">
        <f t="shared" si="27"/>
        <v>100</v>
      </c>
      <c r="X62" s="9">
        <f t="shared" si="28"/>
        <v>15.915494309189535</v>
      </c>
      <c r="Y62" s="7">
        <f t="shared" si="29"/>
        <v>100</v>
      </c>
      <c r="Z62" s="6">
        <f t="shared" si="30"/>
        <v>7.9577471545947676</v>
      </c>
      <c r="AA62" s="7">
        <f t="shared" si="31"/>
        <v>100</v>
      </c>
      <c r="AB62" s="6">
        <f t="shared" si="32"/>
        <v>3.183098861837907</v>
      </c>
      <c r="AC62" s="7">
        <f t="shared" si="33"/>
        <v>100</v>
      </c>
      <c r="AD62" s="6">
        <f t="shared" si="34"/>
        <v>1.5915494309189535</v>
      </c>
      <c r="AE62" s="7">
        <f t="shared" si="35"/>
        <v>100</v>
      </c>
      <c r="AF62" s="8">
        <f t="shared" si="36"/>
        <v>0.79577471545947676</v>
      </c>
      <c r="AG62" s="7">
        <f t="shared" si="37"/>
        <v>100</v>
      </c>
      <c r="AH62" s="8">
        <f t="shared" si="38"/>
        <v>0.31830988618379069</v>
      </c>
      <c r="AI62" s="7">
        <f t="shared" si="39"/>
        <v>100</v>
      </c>
      <c r="AJ62" s="8">
        <f t="shared" si="40"/>
        <v>0.15915494309189535</v>
      </c>
      <c r="AK62" s="7">
        <f t="shared" si="41"/>
        <v>100</v>
      </c>
      <c r="AL62" s="3">
        <f t="shared" si="42"/>
        <v>7.9577471545947673E-2</v>
      </c>
      <c r="AM62" s="7">
        <f t="shared" si="43"/>
        <v>100</v>
      </c>
      <c r="AN62" s="3">
        <f t="shared" si="44"/>
        <v>3.1830988618379068E-2</v>
      </c>
      <c r="AO62" s="7">
        <f t="shared" si="45"/>
        <v>100</v>
      </c>
      <c r="AP62" s="3">
        <f t="shared" si="46"/>
        <v>1.5915494309189534E-2</v>
      </c>
      <c r="AQ62" s="7">
        <f t="shared" si="47"/>
        <v>100</v>
      </c>
    </row>
    <row r="63" spans="1:43">
      <c r="A63">
        <v>200</v>
      </c>
      <c r="B63" s="7">
        <f t="shared" si="8"/>
        <v>159154.94309189534</v>
      </c>
      <c r="C63" s="7">
        <f t="shared" si="9"/>
        <v>200</v>
      </c>
      <c r="D63" s="7">
        <f t="shared" si="10"/>
        <v>63661.977236758139</v>
      </c>
      <c r="E63" s="7">
        <f t="shared" si="11"/>
        <v>200</v>
      </c>
      <c r="F63" s="7">
        <f t="shared" si="12"/>
        <v>31830.98861837907</v>
      </c>
      <c r="G63" s="7">
        <f t="shared" si="13"/>
        <v>200</v>
      </c>
      <c r="H63" s="7">
        <f t="shared" si="14"/>
        <v>15915.494309189535</v>
      </c>
      <c r="I63" s="7">
        <f t="shared" si="15"/>
        <v>200</v>
      </c>
      <c r="J63" s="7">
        <f t="shared" si="16"/>
        <v>6366.1977236758139</v>
      </c>
      <c r="K63" s="7">
        <f t="shared" si="17"/>
        <v>200</v>
      </c>
      <c r="L63" s="7">
        <f t="shared" si="18"/>
        <v>3183.098861837907</v>
      </c>
      <c r="M63" s="7">
        <f t="shared" si="19"/>
        <v>200</v>
      </c>
      <c r="N63" s="7">
        <f t="shared" si="20"/>
        <v>1591.5494309189535</v>
      </c>
      <c r="O63" s="7">
        <f t="shared" si="21"/>
        <v>200</v>
      </c>
      <c r="P63" s="7">
        <f t="shared" si="22"/>
        <v>636.61977236758139</v>
      </c>
      <c r="Q63" s="7">
        <f t="shared" si="23"/>
        <v>200</v>
      </c>
      <c r="R63" s="7">
        <f t="shared" si="24"/>
        <v>318.3098861837907</v>
      </c>
      <c r="S63" s="7">
        <f t="shared" si="25"/>
        <v>200</v>
      </c>
      <c r="T63" s="7">
        <f t="shared" si="48"/>
        <v>159.15494309189535</v>
      </c>
      <c r="U63" s="7">
        <f t="shared" si="26"/>
        <v>200</v>
      </c>
      <c r="V63" s="9">
        <f t="shared" si="48"/>
        <v>63.66197723675814</v>
      </c>
      <c r="W63" s="7">
        <f t="shared" si="27"/>
        <v>200</v>
      </c>
      <c r="X63" s="9">
        <f t="shared" si="28"/>
        <v>31.83098861837907</v>
      </c>
      <c r="Y63" s="7">
        <f t="shared" si="29"/>
        <v>200</v>
      </c>
      <c r="Z63" s="9">
        <f t="shared" si="30"/>
        <v>15.915494309189535</v>
      </c>
      <c r="AA63" s="7">
        <f t="shared" si="31"/>
        <v>200</v>
      </c>
      <c r="AB63" s="6">
        <f t="shared" si="32"/>
        <v>6.366197723675814</v>
      </c>
      <c r="AC63" s="7">
        <f t="shared" si="33"/>
        <v>200</v>
      </c>
      <c r="AD63" s="6">
        <f t="shared" si="34"/>
        <v>3.183098861837907</v>
      </c>
      <c r="AE63" s="7">
        <f t="shared" si="35"/>
        <v>200</v>
      </c>
      <c r="AF63" s="6">
        <f t="shared" si="36"/>
        <v>1.5915494309189535</v>
      </c>
      <c r="AG63" s="7">
        <f t="shared" si="37"/>
        <v>200</v>
      </c>
      <c r="AH63" s="8">
        <f t="shared" si="38"/>
        <v>0.63661977236758138</v>
      </c>
      <c r="AI63" s="7">
        <f t="shared" si="39"/>
        <v>200</v>
      </c>
      <c r="AJ63" s="8">
        <f t="shared" si="40"/>
        <v>0.31830988618379069</v>
      </c>
      <c r="AK63" s="7">
        <f t="shared" si="41"/>
        <v>200</v>
      </c>
      <c r="AL63" s="8">
        <f t="shared" si="42"/>
        <v>0.15915494309189535</v>
      </c>
      <c r="AM63" s="7">
        <f t="shared" si="43"/>
        <v>200</v>
      </c>
      <c r="AN63" s="3">
        <f t="shared" si="44"/>
        <v>6.3661977236758135E-2</v>
      </c>
      <c r="AO63" s="7">
        <f t="shared" si="45"/>
        <v>200</v>
      </c>
      <c r="AP63" s="3">
        <f t="shared" si="46"/>
        <v>3.1830988618379068E-2</v>
      </c>
      <c r="AQ63" s="7">
        <f t="shared" si="47"/>
        <v>200</v>
      </c>
    </row>
    <row r="64" spans="1:43">
      <c r="A64">
        <v>400</v>
      </c>
      <c r="B64" s="7">
        <f t="shared" si="8"/>
        <v>318309.88618379069</v>
      </c>
      <c r="C64" s="7">
        <f t="shared" si="9"/>
        <v>400</v>
      </c>
      <c r="D64" s="7">
        <f t="shared" si="10"/>
        <v>127323.95447351628</v>
      </c>
      <c r="E64" s="7">
        <f t="shared" si="11"/>
        <v>400</v>
      </c>
      <c r="F64" s="7">
        <f t="shared" si="12"/>
        <v>63661.977236758139</v>
      </c>
      <c r="G64" s="7">
        <f t="shared" si="13"/>
        <v>400</v>
      </c>
      <c r="H64" s="7">
        <f t="shared" si="14"/>
        <v>31830.98861837907</v>
      </c>
      <c r="I64" s="7">
        <f t="shared" si="15"/>
        <v>400</v>
      </c>
      <c r="J64" s="7">
        <f t="shared" si="16"/>
        <v>12732.395447351628</v>
      </c>
      <c r="K64" s="7">
        <f t="shared" si="17"/>
        <v>400</v>
      </c>
      <c r="L64" s="7">
        <f t="shared" si="18"/>
        <v>6366.1977236758139</v>
      </c>
      <c r="M64" s="7">
        <f t="shared" si="19"/>
        <v>400</v>
      </c>
      <c r="N64" s="7">
        <f t="shared" si="20"/>
        <v>3183.098861837907</v>
      </c>
      <c r="O64" s="7">
        <f t="shared" si="21"/>
        <v>400</v>
      </c>
      <c r="P64" s="7">
        <f t="shared" si="22"/>
        <v>1273.2395447351628</v>
      </c>
      <c r="Q64" s="7">
        <f t="shared" si="23"/>
        <v>400</v>
      </c>
      <c r="R64" s="7">
        <f t="shared" si="24"/>
        <v>636.61977236758139</v>
      </c>
      <c r="S64" s="7">
        <f t="shared" si="25"/>
        <v>400</v>
      </c>
      <c r="T64" s="7">
        <f t="shared" si="48"/>
        <v>318.3098861837907</v>
      </c>
      <c r="U64" s="7">
        <f t="shared" si="26"/>
        <v>400</v>
      </c>
      <c r="V64" s="7">
        <f t="shared" si="48"/>
        <v>127.32395447351628</v>
      </c>
      <c r="W64" s="7">
        <f t="shared" si="27"/>
        <v>400</v>
      </c>
      <c r="X64" s="9">
        <f t="shared" si="28"/>
        <v>63.66197723675814</v>
      </c>
      <c r="Y64" s="7">
        <f t="shared" si="29"/>
        <v>400</v>
      </c>
      <c r="Z64" s="9">
        <f t="shared" si="30"/>
        <v>31.83098861837907</v>
      </c>
      <c r="AA64" s="7">
        <f t="shared" si="31"/>
        <v>400</v>
      </c>
      <c r="AB64" s="9">
        <f t="shared" si="32"/>
        <v>12.732395447351628</v>
      </c>
      <c r="AC64" s="7">
        <f t="shared" si="33"/>
        <v>400</v>
      </c>
      <c r="AD64" s="6">
        <f t="shared" si="34"/>
        <v>6.366197723675814</v>
      </c>
      <c r="AE64" s="7">
        <f t="shared" si="35"/>
        <v>400</v>
      </c>
      <c r="AF64" s="6">
        <f t="shared" si="36"/>
        <v>3.183098861837907</v>
      </c>
      <c r="AG64" s="7">
        <f t="shared" si="37"/>
        <v>400</v>
      </c>
      <c r="AH64" s="6">
        <f t="shared" si="38"/>
        <v>1.2732395447351628</v>
      </c>
      <c r="AI64" s="7">
        <f t="shared" si="39"/>
        <v>400</v>
      </c>
      <c r="AJ64" s="8">
        <f t="shared" si="40"/>
        <v>0.63661977236758138</v>
      </c>
      <c r="AK64" s="7">
        <f t="shared" si="41"/>
        <v>400</v>
      </c>
      <c r="AL64" s="8">
        <f t="shared" si="42"/>
        <v>0.31830988618379069</v>
      </c>
      <c r="AM64" s="7">
        <f t="shared" si="43"/>
        <v>400</v>
      </c>
      <c r="AN64" s="8">
        <f t="shared" si="44"/>
        <v>0.12732395447351627</v>
      </c>
      <c r="AO64" s="7">
        <f t="shared" si="45"/>
        <v>400</v>
      </c>
      <c r="AP64" s="3">
        <f t="shared" si="46"/>
        <v>6.3661977236758135E-2</v>
      </c>
      <c r="AQ64" s="7">
        <f t="shared" si="47"/>
        <v>400</v>
      </c>
    </row>
    <row r="65" spans="1:43">
      <c r="A65">
        <v>600</v>
      </c>
      <c r="B65" s="7">
        <f t="shared" si="8"/>
        <v>477464.82927568606</v>
      </c>
      <c r="C65" s="7">
        <f t="shared" si="9"/>
        <v>600</v>
      </c>
      <c r="D65" s="7">
        <f t="shared" si="10"/>
        <v>190985.93171027442</v>
      </c>
      <c r="E65" s="7">
        <f t="shared" si="11"/>
        <v>600</v>
      </c>
      <c r="F65" s="7">
        <f t="shared" si="12"/>
        <v>95492.965855137212</v>
      </c>
      <c r="G65" s="7">
        <f t="shared" si="13"/>
        <v>600</v>
      </c>
      <c r="H65" s="7">
        <f t="shared" si="14"/>
        <v>47746.482927568606</v>
      </c>
      <c r="I65" s="7">
        <f t="shared" si="15"/>
        <v>600</v>
      </c>
      <c r="J65" s="7">
        <f t="shared" si="16"/>
        <v>19098.593171027442</v>
      </c>
      <c r="K65" s="7">
        <f t="shared" si="17"/>
        <v>600</v>
      </c>
      <c r="L65" s="7">
        <f t="shared" si="18"/>
        <v>9549.2965855137209</v>
      </c>
      <c r="M65" s="7">
        <f t="shared" si="19"/>
        <v>600</v>
      </c>
      <c r="N65" s="7">
        <f t="shared" si="20"/>
        <v>4774.6482927568604</v>
      </c>
      <c r="O65" s="7">
        <f t="shared" si="21"/>
        <v>600</v>
      </c>
      <c r="P65" s="7">
        <f t="shared" si="22"/>
        <v>1909.8593171027442</v>
      </c>
      <c r="Q65" s="7">
        <f t="shared" si="23"/>
        <v>600</v>
      </c>
      <c r="R65" s="7">
        <f t="shared" si="24"/>
        <v>954.92965855137209</v>
      </c>
      <c r="S65" s="7">
        <f t="shared" si="25"/>
        <v>600</v>
      </c>
      <c r="T65" s="7">
        <f t="shared" si="48"/>
        <v>477.46482927568604</v>
      </c>
      <c r="U65" s="7">
        <f t="shared" si="26"/>
        <v>600</v>
      </c>
      <c r="V65" s="7">
        <f t="shared" si="48"/>
        <v>190.98593171027443</v>
      </c>
      <c r="W65" s="7">
        <f t="shared" si="27"/>
        <v>600</v>
      </c>
      <c r="X65" s="9">
        <f t="shared" si="28"/>
        <v>95.492965855137214</v>
      </c>
      <c r="Y65" s="7">
        <f t="shared" si="29"/>
        <v>600</v>
      </c>
      <c r="Z65" s="9">
        <f t="shared" si="30"/>
        <v>47.746482927568607</v>
      </c>
      <c r="AA65" s="7">
        <f t="shared" si="31"/>
        <v>600</v>
      </c>
      <c r="AB65" s="9">
        <f t="shared" si="32"/>
        <v>19.098593171027442</v>
      </c>
      <c r="AC65" s="7">
        <f t="shared" si="33"/>
        <v>600</v>
      </c>
      <c r="AD65" s="6">
        <f t="shared" si="34"/>
        <v>9.5492965855137211</v>
      </c>
      <c r="AE65" s="7">
        <f t="shared" si="35"/>
        <v>600</v>
      </c>
      <c r="AF65" s="6">
        <f t="shared" si="36"/>
        <v>4.7746482927568605</v>
      </c>
      <c r="AG65" s="7">
        <f t="shared" si="37"/>
        <v>600</v>
      </c>
      <c r="AH65" s="6">
        <f t="shared" si="38"/>
        <v>1.9098593171027443</v>
      </c>
      <c r="AI65" s="7">
        <f t="shared" si="39"/>
        <v>600</v>
      </c>
      <c r="AJ65" s="8">
        <f t="shared" si="40"/>
        <v>0.95492965855137213</v>
      </c>
      <c r="AK65" s="7">
        <f t="shared" si="41"/>
        <v>600</v>
      </c>
      <c r="AL65" s="8">
        <f t="shared" si="42"/>
        <v>0.47746482927568606</v>
      </c>
      <c r="AM65" s="7">
        <f t="shared" si="43"/>
        <v>600</v>
      </c>
      <c r="AN65" s="8">
        <f t="shared" si="44"/>
        <v>0.19098593171027442</v>
      </c>
      <c r="AO65" s="7">
        <f t="shared" si="45"/>
        <v>600</v>
      </c>
      <c r="AP65" s="8">
        <f t="shared" si="46"/>
        <v>9.549296585513721E-2</v>
      </c>
      <c r="AQ65" s="7">
        <f t="shared" si="47"/>
        <v>600</v>
      </c>
    </row>
    <row r="66" spans="1:43">
      <c r="A66">
        <v>800</v>
      </c>
      <c r="B66" s="7">
        <f t="shared" si="8"/>
        <v>636619.77236758138</v>
      </c>
      <c r="C66" s="7">
        <f t="shared" si="9"/>
        <v>800</v>
      </c>
      <c r="D66" s="7">
        <f t="shared" si="10"/>
        <v>254647.90894703256</v>
      </c>
      <c r="E66" s="7">
        <f t="shared" si="11"/>
        <v>800</v>
      </c>
      <c r="F66" s="7">
        <f t="shared" si="12"/>
        <v>127323.95447351628</v>
      </c>
      <c r="G66" s="7">
        <f t="shared" si="13"/>
        <v>800</v>
      </c>
      <c r="H66" s="7">
        <f t="shared" si="14"/>
        <v>63661.977236758139</v>
      </c>
      <c r="I66" s="7">
        <f t="shared" si="15"/>
        <v>800</v>
      </c>
      <c r="J66" s="7">
        <f t="shared" si="16"/>
        <v>25464.790894703256</v>
      </c>
      <c r="K66" s="7">
        <f t="shared" si="17"/>
        <v>800</v>
      </c>
      <c r="L66" s="7">
        <f t="shared" si="18"/>
        <v>12732.395447351628</v>
      </c>
      <c r="M66" s="7">
        <f t="shared" si="19"/>
        <v>800</v>
      </c>
      <c r="N66" s="7">
        <f t="shared" si="20"/>
        <v>6366.1977236758139</v>
      </c>
      <c r="O66" s="7">
        <f t="shared" si="21"/>
        <v>800</v>
      </c>
      <c r="P66" s="7">
        <f t="shared" si="22"/>
        <v>2546.4790894703256</v>
      </c>
      <c r="Q66" s="7">
        <f t="shared" si="23"/>
        <v>800</v>
      </c>
      <c r="R66" s="7">
        <f t="shared" si="24"/>
        <v>1273.2395447351628</v>
      </c>
      <c r="S66" s="7">
        <f t="shared" si="25"/>
        <v>800</v>
      </c>
      <c r="T66" s="7">
        <f t="shared" si="48"/>
        <v>636.61977236758139</v>
      </c>
      <c r="U66" s="7">
        <f t="shared" si="26"/>
        <v>800</v>
      </c>
      <c r="V66" s="7">
        <f t="shared" si="48"/>
        <v>254.64790894703256</v>
      </c>
      <c r="W66" s="7">
        <f t="shared" si="27"/>
        <v>800</v>
      </c>
      <c r="X66" s="7">
        <f t="shared" si="28"/>
        <v>127.32395447351628</v>
      </c>
      <c r="Y66" s="7">
        <f t="shared" si="29"/>
        <v>800</v>
      </c>
      <c r="Z66" s="9">
        <f t="shared" si="30"/>
        <v>63.66197723675814</v>
      </c>
      <c r="AA66" s="7">
        <f t="shared" si="31"/>
        <v>800</v>
      </c>
      <c r="AB66" s="9">
        <f t="shared" si="32"/>
        <v>25.464790894703256</v>
      </c>
      <c r="AC66" s="7">
        <f t="shared" si="33"/>
        <v>800</v>
      </c>
      <c r="AD66" s="9">
        <f t="shared" si="34"/>
        <v>12.732395447351628</v>
      </c>
      <c r="AE66" s="7">
        <f t="shared" si="35"/>
        <v>800</v>
      </c>
      <c r="AF66" s="6">
        <f t="shared" si="36"/>
        <v>6.366197723675814</v>
      </c>
      <c r="AG66" s="7">
        <f t="shared" si="37"/>
        <v>800</v>
      </c>
      <c r="AH66" s="6">
        <f t="shared" si="38"/>
        <v>2.5464790894703255</v>
      </c>
      <c r="AI66" s="7">
        <f t="shared" si="39"/>
        <v>800</v>
      </c>
      <c r="AJ66" s="6">
        <f t="shared" si="40"/>
        <v>1.2732395447351628</v>
      </c>
      <c r="AK66" s="7">
        <f t="shared" si="41"/>
        <v>800</v>
      </c>
      <c r="AL66" s="8">
        <f t="shared" si="42"/>
        <v>0.63661977236758138</v>
      </c>
      <c r="AM66" s="7">
        <f t="shared" si="43"/>
        <v>800</v>
      </c>
      <c r="AN66" s="8">
        <f t="shared" si="44"/>
        <v>0.25464790894703254</v>
      </c>
      <c r="AO66" s="7">
        <f t="shared" si="45"/>
        <v>800</v>
      </c>
      <c r="AP66" s="8">
        <f t="shared" si="46"/>
        <v>0.12732395447351627</v>
      </c>
      <c r="AQ66" s="7">
        <f t="shared" si="47"/>
        <v>800</v>
      </c>
    </row>
    <row r="67" spans="1:43">
      <c r="A67">
        <v>1000</v>
      </c>
      <c r="B67" s="7">
        <f t="shared" si="8"/>
        <v>795774.71545947669</v>
      </c>
      <c r="C67" s="7">
        <f t="shared" si="9"/>
        <v>1000</v>
      </c>
      <c r="D67" s="7">
        <f t="shared" si="10"/>
        <v>318309.88618379069</v>
      </c>
      <c r="E67" s="7">
        <f t="shared" si="11"/>
        <v>1000</v>
      </c>
      <c r="F67" s="7">
        <f t="shared" si="12"/>
        <v>159154.94309189534</v>
      </c>
      <c r="G67" s="7">
        <f t="shared" si="13"/>
        <v>1000</v>
      </c>
      <c r="H67" s="7">
        <f t="shared" si="14"/>
        <v>79577.471545947672</v>
      </c>
      <c r="I67" s="7">
        <f t="shared" si="15"/>
        <v>1000</v>
      </c>
      <c r="J67" s="7">
        <f t="shared" si="16"/>
        <v>31830.98861837907</v>
      </c>
      <c r="K67" s="7">
        <f t="shared" si="17"/>
        <v>1000</v>
      </c>
      <c r="L67" s="7">
        <f t="shared" si="18"/>
        <v>15915.494309189535</v>
      </c>
      <c r="M67" s="7">
        <f t="shared" si="19"/>
        <v>1000</v>
      </c>
      <c r="N67" s="7">
        <f t="shared" si="20"/>
        <v>7957.7471545947674</v>
      </c>
      <c r="O67" s="7">
        <f t="shared" si="21"/>
        <v>1000</v>
      </c>
      <c r="P67" s="7">
        <f t="shared" si="22"/>
        <v>3183.098861837907</v>
      </c>
      <c r="Q67" s="7">
        <f t="shared" si="23"/>
        <v>1000</v>
      </c>
      <c r="R67" s="7">
        <f t="shared" si="24"/>
        <v>1591.5494309189535</v>
      </c>
      <c r="S67" s="7">
        <f t="shared" si="25"/>
        <v>1000</v>
      </c>
      <c r="T67" s="7">
        <f t="shared" si="48"/>
        <v>795.77471545947674</v>
      </c>
      <c r="U67" s="7">
        <f t="shared" si="26"/>
        <v>1000</v>
      </c>
      <c r="V67" s="7">
        <f t="shared" si="48"/>
        <v>318.3098861837907</v>
      </c>
      <c r="W67" s="7">
        <f t="shared" si="27"/>
        <v>1000</v>
      </c>
      <c r="X67" s="7">
        <f t="shared" si="28"/>
        <v>159.15494309189535</v>
      </c>
      <c r="Y67" s="7">
        <f t="shared" si="29"/>
        <v>1000</v>
      </c>
      <c r="Z67" s="9">
        <f t="shared" si="30"/>
        <v>79.577471545947674</v>
      </c>
      <c r="AA67" s="7">
        <f t="shared" si="31"/>
        <v>1000</v>
      </c>
      <c r="AB67" s="9">
        <f t="shared" si="32"/>
        <v>31.83098861837907</v>
      </c>
      <c r="AC67" s="7">
        <f t="shared" si="33"/>
        <v>1000</v>
      </c>
      <c r="AD67" s="9">
        <f t="shared" si="34"/>
        <v>15.915494309189535</v>
      </c>
      <c r="AE67" s="7">
        <f t="shared" si="35"/>
        <v>1000</v>
      </c>
      <c r="AF67" s="6">
        <f t="shared" si="36"/>
        <v>7.9577471545947676</v>
      </c>
      <c r="AG67" s="7">
        <f t="shared" si="37"/>
        <v>1000</v>
      </c>
      <c r="AH67" s="6">
        <f t="shared" si="38"/>
        <v>3.183098861837907</v>
      </c>
      <c r="AI67" s="7">
        <f t="shared" si="39"/>
        <v>1000</v>
      </c>
      <c r="AJ67" s="6">
        <f t="shared" si="40"/>
        <v>1.5915494309189535</v>
      </c>
      <c r="AK67" s="7">
        <f t="shared" si="41"/>
        <v>1000</v>
      </c>
      <c r="AL67" s="8">
        <f t="shared" si="42"/>
        <v>0.79577471545947676</v>
      </c>
      <c r="AM67" s="7">
        <f t="shared" si="43"/>
        <v>1000</v>
      </c>
      <c r="AN67" s="8">
        <f t="shared" si="44"/>
        <v>0.31830988618379069</v>
      </c>
      <c r="AO67" s="7">
        <f t="shared" si="45"/>
        <v>1000</v>
      </c>
      <c r="AP67" s="8">
        <f t="shared" si="46"/>
        <v>0.15915494309189535</v>
      </c>
      <c r="AQ67" s="7">
        <f t="shared" si="47"/>
        <v>1000</v>
      </c>
    </row>
    <row r="68" spans="1:43">
      <c r="X68" s="3"/>
      <c r="Y68" s="6"/>
    </row>
    <row r="69" spans="1:43">
      <c r="X69" s="3"/>
      <c r="Y69" s="6"/>
    </row>
    <row r="70" spans="1:43">
      <c r="X70" s="3"/>
      <c r="Y70" s="6"/>
    </row>
    <row r="71" spans="1:43">
      <c r="X71" s="3"/>
      <c r="Y71" s="6"/>
    </row>
    <row r="72" spans="1:43">
      <c r="X72" s="3"/>
      <c r="Y72" s="6"/>
    </row>
    <row r="73" spans="1:43">
      <c r="X73" s="3"/>
      <c r="Y73" s="6"/>
    </row>
    <row r="74" spans="1:43">
      <c r="X74" s="3"/>
      <c r="Y74" s="6"/>
    </row>
    <row r="75" spans="1:43">
      <c r="X75" s="3"/>
      <c r="Y75" s="6"/>
    </row>
    <row r="76" spans="1:43">
      <c r="X76" s="3"/>
      <c r="Y76" s="6"/>
    </row>
    <row r="77" spans="1:43">
      <c r="X77" s="3"/>
      <c r="Y77" s="6"/>
    </row>
    <row r="78" spans="1:43">
      <c r="X78" s="3"/>
      <c r="Y78" s="6"/>
    </row>
    <row r="79" spans="1:43">
      <c r="X79" s="3"/>
      <c r="Y79" s="6"/>
    </row>
    <row r="80" spans="1:43">
      <c r="X80" s="3"/>
      <c r="Y80" s="6"/>
    </row>
    <row r="81" spans="24:25">
      <c r="X81" s="3"/>
      <c r="Y81" s="6"/>
    </row>
    <row r="82" spans="24:25">
      <c r="X82" s="3"/>
      <c r="Y82" s="6"/>
    </row>
    <row r="83" spans="24:25">
      <c r="X83" s="3"/>
      <c r="Y83" s="6"/>
    </row>
    <row r="84" spans="24:25">
      <c r="X84" s="3"/>
      <c r="Y84" s="6"/>
    </row>
    <row r="85" spans="24:25">
      <c r="X85" s="3"/>
      <c r="Y85" s="6"/>
    </row>
    <row r="86" spans="24:25">
      <c r="X86" s="3"/>
      <c r="Y86" s="6"/>
    </row>
    <row r="87" spans="24:25">
      <c r="X87" s="3"/>
      <c r="Y87" s="6"/>
    </row>
    <row r="88" spans="24:25">
      <c r="X88" s="3"/>
      <c r="Y88" s="6"/>
    </row>
    <row r="89" spans="24:25">
      <c r="X89" s="3"/>
      <c r="Y89" s="6"/>
    </row>
    <row r="90" spans="24:25">
      <c r="X90" s="3"/>
      <c r="Y90" s="6"/>
    </row>
    <row r="91" spans="24:25">
      <c r="X91" s="3"/>
      <c r="Y91" s="6"/>
    </row>
    <row r="92" spans="24:25">
      <c r="X92" s="3"/>
      <c r="Y92" s="6"/>
    </row>
    <row r="93" spans="24:25">
      <c r="X93" s="3"/>
      <c r="Y93" s="6"/>
    </row>
    <row r="94" spans="24:25">
      <c r="X94" s="3"/>
      <c r="Y94" s="6"/>
    </row>
    <row r="95" spans="24:25">
      <c r="X95" s="3"/>
      <c r="Y95" s="6"/>
    </row>
    <row r="96" spans="24:25">
      <c r="X96" s="3"/>
      <c r="Y96" s="6"/>
    </row>
    <row r="97" spans="24:25">
      <c r="X97" s="3"/>
      <c r="Y97" s="6"/>
    </row>
    <row r="98" spans="24:25">
      <c r="X98" s="3"/>
      <c r="Y98" s="6"/>
    </row>
    <row r="99" spans="24:25">
      <c r="X99" s="3"/>
      <c r="Y99" s="6"/>
    </row>
    <row r="100" spans="24:25">
      <c r="X100" s="3"/>
      <c r="Y100" s="6"/>
    </row>
    <row r="101" spans="24:25">
      <c r="X101" s="3"/>
      <c r="Y101" s="6"/>
    </row>
    <row r="102" spans="24:25">
      <c r="X102" s="3"/>
      <c r="Y102" s="6"/>
    </row>
    <row r="103" spans="24:25">
      <c r="X103" s="3"/>
      <c r="Y103" s="6"/>
    </row>
    <row r="104" spans="24:25">
      <c r="X104" s="3"/>
      <c r="Y104" s="6"/>
    </row>
    <row r="105" spans="24:25">
      <c r="X105" s="3"/>
      <c r="Y105" s="6"/>
    </row>
    <row r="106" spans="24:25">
      <c r="X106" s="3"/>
      <c r="Y106" s="6"/>
    </row>
    <row r="107" spans="24:25">
      <c r="X107" s="3"/>
      <c r="Y107" s="6"/>
    </row>
    <row r="108" spans="24:25">
      <c r="X108" s="3"/>
      <c r="Y108" s="6"/>
    </row>
    <row r="109" spans="24:25">
      <c r="X109" s="3"/>
      <c r="Y109" s="6"/>
    </row>
    <row r="110" spans="24:25">
      <c r="X110" s="3"/>
      <c r="Y110" s="6"/>
    </row>
    <row r="111" spans="24:25">
      <c r="X111" s="3"/>
      <c r="Y111" s="6"/>
    </row>
    <row r="112" spans="24:25">
      <c r="X112" s="3"/>
      <c r="Y112" s="6"/>
    </row>
    <row r="113" spans="24:25">
      <c r="X113" s="3"/>
      <c r="Y113" s="6"/>
    </row>
    <row r="114" spans="24:25">
      <c r="X114" s="3"/>
      <c r="Y114" s="6"/>
    </row>
    <row r="115" spans="24:25">
      <c r="X115" s="3"/>
      <c r="Y115" s="6"/>
    </row>
    <row r="116" spans="24:25">
      <c r="X116" s="3"/>
      <c r="Y116" s="6"/>
    </row>
    <row r="117" spans="24:25">
      <c r="X117" s="3"/>
      <c r="Y117" s="6"/>
    </row>
    <row r="118" spans="24:25">
      <c r="X118" s="3"/>
      <c r="Y118" s="6"/>
    </row>
    <row r="119" spans="24:25">
      <c r="X119" s="3"/>
      <c r="Y119" s="6"/>
    </row>
    <row r="120" spans="24:25">
      <c r="X120" s="3"/>
      <c r="Y120" s="6"/>
    </row>
    <row r="121" spans="24:25">
      <c r="X121" s="3"/>
      <c r="Y121" s="6"/>
    </row>
    <row r="122" spans="24:25">
      <c r="X122" s="3"/>
      <c r="Y122" s="6"/>
    </row>
    <row r="123" spans="24:25">
      <c r="X123" s="3"/>
      <c r="Y123" s="6"/>
    </row>
    <row r="124" spans="24:25">
      <c r="X124" s="3"/>
      <c r="Y124" s="6"/>
    </row>
    <row r="125" spans="24:25">
      <c r="X125" s="3"/>
      <c r="Y125" s="6"/>
    </row>
    <row r="126" spans="24:25">
      <c r="X126" s="3"/>
      <c r="Y126" s="6"/>
    </row>
    <row r="127" spans="24:25">
      <c r="X127" s="3"/>
      <c r="Y127" s="6"/>
    </row>
    <row r="128" spans="24:25">
      <c r="X128" s="3"/>
      <c r="Y128" s="6"/>
    </row>
    <row r="129" spans="24:25">
      <c r="X129" s="3"/>
      <c r="Y129" s="6"/>
    </row>
    <row r="130" spans="24:25">
      <c r="X130" s="3"/>
      <c r="Y130" s="6"/>
    </row>
    <row r="131" spans="24:25">
      <c r="X131" s="3"/>
      <c r="Y131" s="6"/>
    </row>
    <row r="132" spans="24:25">
      <c r="X132" s="3"/>
      <c r="Y132" s="6"/>
    </row>
    <row r="133" spans="24:25">
      <c r="X133" s="3"/>
      <c r="Y133" s="6"/>
    </row>
    <row r="134" spans="24:25">
      <c r="X134" s="3"/>
      <c r="Y134" s="6"/>
    </row>
    <row r="135" spans="24:25">
      <c r="X135" s="3"/>
      <c r="Y135" s="6"/>
    </row>
    <row r="136" spans="24:25">
      <c r="X136" s="3"/>
      <c r="Y136" s="6"/>
    </row>
    <row r="137" spans="24:25">
      <c r="X137" s="3"/>
      <c r="Y137" s="6"/>
    </row>
  </sheetData>
  <mergeCells count="96">
    <mergeCell ref="AT40:AU40"/>
    <mergeCell ref="X40:Y40"/>
    <mergeCell ref="Z40:AA40"/>
    <mergeCell ref="AB40:AC40"/>
    <mergeCell ref="AD40:AE40"/>
    <mergeCell ref="AF40:AG40"/>
    <mergeCell ref="AH40:AI40"/>
    <mergeCell ref="AJ40:AK40"/>
    <mergeCell ref="AL40:AM40"/>
    <mergeCell ref="AN40:AO40"/>
    <mergeCell ref="AP40:AQ40"/>
    <mergeCell ref="AR40:AS40"/>
    <mergeCell ref="L40:M40"/>
    <mergeCell ref="N40:O40"/>
    <mergeCell ref="P40:Q40"/>
    <mergeCell ref="R40:S40"/>
    <mergeCell ref="T40:U40"/>
    <mergeCell ref="V40:W40"/>
    <mergeCell ref="AL39:AM39"/>
    <mergeCell ref="AN39:AO39"/>
    <mergeCell ref="AP39:AQ39"/>
    <mergeCell ref="AR39:AS39"/>
    <mergeCell ref="V39:W39"/>
    <mergeCell ref="X39:Y39"/>
    <mergeCell ref="AT39:AU39"/>
    <mergeCell ref="B40:C40"/>
    <mergeCell ref="D40:E40"/>
    <mergeCell ref="F40:G40"/>
    <mergeCell ref="H40:I40"/>
    <mergeCell ref="J40:K40"/>
    <mergeCell ref="Z39:AA39"/>
    <mergeCell ref="AB39:AC39"/>
    <mergeCell ref="AD39:AE39"/>
    <mergeCell ref="AF39:AG39"/>
    <mergeCell ref="AH39:AI39"/>
    <mergeCell ref="AJ39:AK39"/>
    <mergeCell ref="N39:O39"/>
    <mergeCell ref="P39:Q39"/>
    <mergeCell ref="R39:S39"/>
    <mergeCell ref="T39:U39"/>
    <mergeCell ref="AR7:AS7"/>
    <mergeCell ref="AT7:AU7"/>
    <mergeCell ref="AV7:AW7"/>
    <mergeCell ref="AX7:AY7"/>
    <mergeCell ref="B39:C39"/>
    <mergeCell ref="D39:E39"/>
    <mergeCell ref="F39:G39"/>
    <mergeCell ref="H39:I39"/>
    <mergeCell ref="J39:K39"/>
    <mergeCell ref="L39:M39"/>
    <mergeCell ref="AF7:AG7"/>
    <mergeCell ref="AH7:AI7"/>
    <mergeCell ref="AJ7:AK7"/>
    <mergeCell ref="AL7:AM7"/>
    <mergeCell ref="AN7:AO7"/>
    <mergeCell ref="AP7:AQ7"/>
    <mergeCell ref="T7:U7"/>
    <mergeCell ref="V7:W7"/>
    <mergeCell ref="X7:Y7"/>
    <mergeCell ref="Z7:AA7"/>
    <mergeCell ref="AB7:AC7"/>
    <mergeCell ref="AD7:AE7"/>
    <mergeCell ref="AX6:AY6"/>
    <mergeCell ref="B7:C7"/>
    <mergeCell ref="D7:E7"/>
    <mergeCell ref="F7:G7"/>
    <mergeCell ref="H7:I7"/>
    <mergeCell ref="J7:K7"/>
    <mergeCell ref="L7:M7"/>
    <mergeCell ref="N7:O7"/>
    <mergeCell ref="P7:Q7"/>
    <mergeCell ref="R7:S7"/>
    <mergeCell ref="AL6:AM6"/>
    <mergeCell ref="AN6:AO6"/>
    <mergeCell ref="AP6:AQ6"/>
    <mergeCell ref="AR6:AS6"/>
    <mergeCell ref="AT6:AU6"/>
    <mergeCell ref="AV6:AW6"/>
    <mergeCell ref="Z6:AA6"/>
    <mergeCell ref="AB6:AC6"/>
    <mergeCell ref="AD6:AE6"/>
    <mergeCell ref="AF6:AG6"/>
    <mergeCell ref="AH6:AI6"/>
    <mergeCell ref="AJ6:AK6"/>
    <mergeCell ref="X6:Y6"/>
    <mergeCell ref="B6:C6"/>
    <mergeCell ref="D6:E6"/>
    <mergeCell ref="F6:G6"/>
    <mergeCell ref="H6:I6"/>
    <mergeCell ref="J6:K6"/>
    <mergeCell ref="L6:M6"/>
    <mergeCell ref="N6:O6"/>
    <mergeCell ref="P6:Q6"/>
    <mergeCell ref="R6:S6"/>
    <mergeCell ref="T6:U6"/>
    <mergeCell ref="V6:W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Charts</vt:lpstr>
      </vt:variant>
      <vt:variant>
        <vt:i4>1</vt:i4>
      </vt:variant>
    </vt:vector>
  </HeadingPairs>
  <TitlesOfParts>
    <vt:vector size="5" baseType="lpstr">
      <vt:lpstr>Sheet1</vt:lpstr>
      <vt:lpstr>Sheet2</vt:lpstr>
      <vt:lpstr>Sheet3</vt:lpstr>
      <vt:lpstr>Sheet9</vt:lpstr>
      <vt:lpstr>Chart1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2010-03-29T15:21:21Z</cp:lastPrinted>
  <dcterms:created xsi:type="dcterms:W3CDTF">2010-03-28T13:39:10Z</dcterms:created>
  <dcterms:modified xsi:type="dcterms:W3CDTF">2010-03-31T16:11:39Z</dcterms:modified>
</cp:coreProperties>
</file>