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ishra3\Desktop\"/>
    </mc:Choice>
  </mc:AlternateContent>
  <bookViews>
    <workbookView xWindow="0" yWindow="0" windowWidth="216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7" i="1" l="1"/>
  <c r="C21" i="1"/>
  <c r="E21" i="1" s="1"/>
  <c r="D8" i="1"/>
  <c r="C8" i="1"/>
  <c r="D7" i="1"/>
  <c r="D20" i="1" s="1"/>
  <c r="F20" i="1" s="1"/>
  <c r="C7" i="1"/>
  <c r="C20" i="1" s="1"/>
  <c r="E20" i="1" s="1"/>
  <c r="D9" i="1" l="1"/>
  <c r="D22" i="1"/>
  <c r="F22" i="1" s="1"/>
  <c r="C22" i="1"/>
  <c r="E22" i="1" s="1"/>
  <c r="D21" i="1"/>
  <c r="F21" i="1" s="1"/>
  <c r="I6" i="1" s="1"/>
  <c r="J6" i="1" s="1"/>
  <c r="E17" i="1"/>
  <c r="E18" i="1" s="1"/>
  <c r="C14" i="1" l="1"/>
  <c r="E14" i="1" s="1"/>
  <c r="D13" i="1"/>
  <c r="F13" i="1" s="1"/>
  <c r="C15" i="1"/>
  <c r="E15" i="1" s="1"/>
  <c r="D14" i="1"/>
  <c r="F14" i="1" s="1"/>
  <c r="C13" i="1"/>
  <c r="E13" i="1" s="1"/>
  <c r="D15" i="1"/>
  <c r="F15" i="1" s="1"/>
  <c r="D17" i="1"/>
  <c r="D18" i="1" s="1"/>
  <c r="I5" i="1" s="1"/>
  <c r="J5" i="1" s="1"/>
  <c r="K5" i="1" s="1"/>
  <c r="I7" i="1" l="1"/>
</calcChain>
</file>

<file path=xl/sharedStrings.xml><?xml version="1.0" encoding="utf-8"?>
<sst xmlns="http://schemas.openxmlformats.org/spreadsheetml/2006/main" count="29" uniqueCount="29">
  <si>
    <t>compact cars</t>
  </si>
  <si>
    <t>full size cars</t>
  </si>
  <si>
    <t>mean</t>
  </si>
  <si>
    <t>std dev</t>
  </si>
  <si>
    <t>Anova Table</t>
  </si>
  <si>
    <t>Source</t>
  </si>
  <si>
    <t>Treatment</t>
  </si>
  <si>
    <t>Error</t>
  </si>
  <si>
    <t>Total</t>
  </si>
  <si>
    <t>df</t>
  </si>
  <si>
    <t>SS</t>
  </si>
  <si>
    <t>MS</t>
  </si>
  <si>
    <t>F</t>
  </si>
  <si>
    <t>overall mean</t>
  </si>
  <si>
    <t>N</t>
  </si>
  <si>
    <t>k</t>
  </si>
  <si>
    <t>Total sum of squares</t>
  </si>
  <si>
    <t>Treatment sum of squares</t>
  </si>
  <si>
    <t>Error sum of squares</t>
  </si>
  <si>
    <t>Critical value from Table C.7</t>
  </si>
  <si>
    <t>F-critical=</t>
  </si>
  <si>
    <t>df1</t>
  </si>
  <si>
    <t>df2</t>
  </si>
  <si>
    <t>alpha</t>
  </si>
  <si>
    <t>REJECT THE NULL HYPOTHESIS</t>
  </si>
  <si>
    <t>n</t>
  </si>
  <si>
    <t>Since, F(observed) &gt; F(critical)</t>
  </si>
  <si>
    <t>With 95% confidence, we can conclude that the mean head pressure is not statistically equal</t>
  </si>
  <si>
    <t>for compact and full size 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</si>
</sst>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topLeftCell="F1" zoomScale="175" zoomScaleNormal="175" workbookViewId="0">
      <selection activeCell="L12" sqref="L12"/>
    </sheetView>
  </sheetViews>
  <sheetFormatPr defaultRowHeight="15" x14ac:dyDescent="0.25"/>
  <cols>
    <col min="2" max="2" width="12.5703125" bestFit="1" customWidth="1"/>
    <col min="3" max="3" width="12.28515625" bestFit="1" customWidth="1"/>
    <col min="4" max="4" width="11.7109375" bestFit="1" customWidth="1"/>
    <col min="5" max="5" width="12" bestFit="1" customWidth="1"/>
    <col min="7" max="7" width="11.85546875" bestFit="1" customWidth="1"/>
  </cols>
  <sheetData>
    <row r="2" spans="1:14" x14ac:dyDescent="0.25">
      <c r="G2" t="s">
        <v>4</v>
      </c>
    </row>
    <row r="3" spans="1:14" x14ac:dyDescent="0.25">
      <c r="C3" t="s">
        <v>0</v>
      </c>
      <c r="D3" t="s">
        <v>1</v>
      </c>
    </row>
    <row r="4" spans="1:14" x14ac:dyDescent="0.25">
      <c r="C4" s="1">
        <v>643</v>
      </c>
      <c r="D4" s="1">
        <v>484</v>
      </c>
      <c r="G4" s="1" t="s">
        <v>5</v>
      </c>
      <c r="H4" s="1" t="s">
        <v>9</v>
      </c>
      <c r="I4" s="1" t="s">
        <v>10</v>
      </c>
      <c r="J4" s="1" t="s">
        <v>11</v>
      </c>
      <c r="K4" s="1" t="s">
        <v>12</v>
      </c>
    </row>
    <row r="5" spans="1:14" x14ac:dyDescent="0.25">
      <c r="C5" s="1">
        <v>655</v>
      </c>
      <c r="D5" s="1">
        <v>456</v>
      </c>
      <c r="G5" s="1" t="s">
        <v>6</v>
      </c>
      <c r="H5" s="1">
        <f>D11-1</f>
        <v>1</v>
      </c>
      <c r="I5" s="1">
        <f>D18+E18</f>
        <v>72160.666666666657</v>
      </c>
      <c r="J5" s="1">
        <f>I5/H5</f>
        <v>72160.666666666657</v>
      </c>
      <c r="K5" s="6">
        <f>J5/J6</f>
        <v>53.261655800221419</v>
      </c>
    </row>
    <row r="6" spans="1:14" x14ac:dyDescent="0.25">
      <c r="C6" s="1">
        <v>702</v>
      </c>
      <c r="D6" s="1">
        <v>402</v>
      </c>
      <c r="G6" s="1" t="s">
        <v>7</v>
      </c>
      <c r="H6" s="1">
        <f>D12-D11</f>
        <v>4</v>
      </c>
      <c r="I6" s="1">
        <f>SUM(E20:F22)</f>
        <v>5419.3333333333339</v>
      </c>
      <c r="J6" s="1">
        <f>I6/H6</f>
        <v>1354.8333333333335</v>
      </c>
      <c r="K6" s="1"/>
    </row>
    <row r="7" spans="1:14" x14ac:dyDescent="0.25">
      <c r="B7" t="s">
        <v>2</v>
      </c>
      <c r="C7">
        <f>AVERAGE(C4:C6)</f>
        <v>666.66666666666663</v>
      </c>
      <c r="D7">
        <f>AVERAGE(D4:D6)</f>
        <v>447.33333333333331</v>
      </c>
      <c r="G7" s="1" t="s">
        <v>8</v>
      </c>
      <c r="H7" s="1">
        <f>D12-1</f>
        <v>5</v>
      </c>
      <c r="I7" s="1">
        <f>SUM(E13:F15)</f>
        <v>77580</v>
      </c>
      <c r="J7" s="1"/>
      <c r="K7" s="1"/>
    </row>
    <row r="8" spans="1:14" x14ac:dyDescent="0.25">
      <c r="B8" t="s">
        <v>3</v>
      </c>
      <c r="C8">
        <f>_xlfn.STDEV.S(C4:C6)</f>
        <v>31.182259913824932</v>
      </c>
      <c r="D8">
        <f>_xlfn.STDEV.S(D4:D6)</f>
        <v>41.681330752908231</v>
      </c>
    </row>
    <row r="9" spans="1:14" x14ac:dyDescent="0.25">
      <c r="B9" t="s">
        <v>13</v>
      </c>
      <c r="D9">
        <f>AVERAGE(C7:D7)</f>
        <v>557</v>
      </c>
    </row>
    <row r="10" spans="1:14" x14ac:dyDescent="0.25">
      <c r="B10" t="s">
        <v>25</v>
      </c>
      <c r="D10">
        <v>3</v>
      </c>
      <c r="K10" t="s">
        <v>19</v>
      </c>
    </row>
    <row r="11" spans="1:14" x14ac:dyDescent="0.25">
      <c r="B11" t="s">
        <v>15</v>
      </c>
      <c r="D11">
        <v>2</v>
      </c>
    </row>
    <row r="12" spans="1:14" x14ac:dyDescent="0.25">
      <c r="B12" t="s">
        <v>14</v>
      </c>
      <c r="D12">
        <v>6</v>
      </c>
      <c r="H12" t="s">
        <v>23</v>
      </c>
      <c r="I12" t="s">
        <v>21</v>
      </c>
      <c r="J12" t="s">
        <v>22</v>
      </c>
      <c r="K12" t="s">
        <v>20</v>
      </c>
      <c r="L12" s="2">
        <v>7.71</v>
      </c>
    </row>
    <row r="13" spans="1:14" x14ac:dyDescent="0.25">
      <c r="A13" s="5" t="s">
        <v>16</v>
      </c>
      <c r="B13" s="5"/>
      <c r="C13">
        <f>C4-$D$9</f>
        <v>86</v>
      </c>
      <c r="D13">
        <f>D4-$D$9</f>
        <v>-73</v>
      </c>
      <c r="E13">
        <f>C13^2</f>
        <v>7396</v>
      </c>
      <c r="F13">
        <f>D13^2</f>
        <v>5329</v>
      </c>
      <c r="H13">
        <v>0.05</v>
      </c>
      <c r="I13">
        <v>1</v>
      </c>
      <c r="J13">
        <v>4</v>
      </c>
    </row>
    <row r="14" spans="1:14" x14ac:dyDescent="0.25">
      <c r="C14">
        <f t="shared" ref="C14:D15" si="0">C5-$D$9</f>
        <v>98</v>
      </c>
      <c r="D14">
        <f t="shared" si="0"/>
        <v>-101</v>
      </c>
      <c r="E14">
        <f t="shared" ref="E14:F15" si="1">C14^2</f>
        <v>9604</v>
      </c>
      <c r="F14">
        <f t="shared" si="1"/>
        <v>10201</v>
      </c>
      <c r="L14" s="3" t="s">
        <v>26</v>
      </c>
      <c r="M14" s="3"/>
      <c r="N14" s="3"/>
    </row>
    <row r="15" spans="1:14" x14ac:dyDescent="0.25">
      <c r="C15">
        <f t="shared" si="0"/>
        <v>145</v>
      </c>
      <c r="D15">
        <f t="shared" si="0"/>
        <v>-155</v>
      </c>
      <c r="E15">
        <f t="shared" si="1"/>
        <v>21025</v>
      </c>
      <c r="F15">
        <f t="shared" si="1"/>
        <v>24025</v>
      </c>
      <c r="L15" s="3"/>
      <c r="M15" s="3"/>
      <c r="N15" s="3"/>
    </row>
    <row r="16" spans="1:14" x14ac:dyDescent="0.25">
      <c r="L16" s="3" t="s">
        <v>24</v>
      </c>
      <c r="M16" s="3"/>
      <c r="N16" s="3"/>
    </row>
    <row r="17" spans="1:12" x14ac:dyDescent="0.25">
      <c r="A17" t="s">
        <v>17</v>
      </c>
      <c r="D17">
        <f>C7-$D$9</f>
        <v>109.66666666666663</v>
      </c>
      <c r="E17">
        <f>D7-$D$9</f>
        <v>-109.66666666666669</v>
      </c>
    </row>
    <row r="18" spans="1:12" x14ac:dyDescent="0.25">
      <c r="D18">
        <f>D10*D17^2</f>
        <v>36080.333333333314</v>
      </c>
      <c r="E18">
        <f>D10*E17^2</f>
        <v>36080.33333333335</v>
      </c>
      <c r="L18" t="s">
        <v>27</v>
      </c>
    </row>
    <row r="19" spans="1:12" x14ac:dyDescent="0.25">
      <c r="L19" s="4" t="s">
        <v>28</v>
      </c>
    </row>
    <row r="20" spans="1:12" x14ac:dyDescent="0.25">
      <c r="A20" t="s">
        <v>18</v>
      </c>
      <c r="C20">
        <f>C4-$C$7</f>
        <v>-23.666666666666629</v>
      </c>
      <c r="D20">
        <f>D4-$D$7</f>
        <v>36.666666666666686</v>
      </c>
      <c r="E20">
        <f>C20^2</f>
        <v>560.11111111110927</v>
      </c>
      <c r="F20">
        <f>D20^2</f>
        <v>1344.4444444444459</v>
      </c>
    </row>
    <row r="21" spans="1:12" x14ac:dyDescent="0.25">
      <c r="C21">
        <f t="shared" ref="C21:C22" si="2">C5-$C$7</f>
        <v>-11.666666666666629</v>
      </c>
      <c r="D21">
        <f t="shared" ref="D21:D22" si="3">D5-$D$7</f>
        <v>8.6666666666666856</v>
      </c>
      <c r="E21">
        <f t="shared" ref="E21:E22" si="4">C21^2</f>
        <v>136.11111111111023</v>
      </c>
      <c r="F21">
        <f t="shared" ref="F21:F22" si="5">D21^2</f>
        <v>75.111111111111441</v>
      </c>
    </row>
    <row r="22" spans="1:12" x14ac:dyDescent="0.25">
      <c r="C22">
        <f t="shared" si="2"/>
        <v>35.333333333333371</v>
      </c>
      <c r="D22">
        <f t="shared" si="3"/>
        <v>-45.333333333333314</v>
      </c>
      <c r="E22">
        <f t="shared" si="4"/>
        <v>1248.4444444444471</v>
      </c>
      <c r="F22">
        <f t="shared" si="5"/>
        <v>2055.1111111111095</v>
      </c>
    </row>
  </sheetData>
  <mergeCells count="1"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Khademul Haque (khaque)</dc:creator>
  <cp:lastModifiedBy>Sabyasachee Mishra (smishra3)</cp:lastModifiedBy>
  <dcterms:created xsi:type="dcterms:W3CDTF">2016-03-23T03:33:34Z</dcterms:created>
  <dcterms:modified xsi:type="dcterms:W3CDTF">2018-02-26T14:40:09Z</dcterms:modified>
</cp:coreProperties>
</file>